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64" activeTab="0"/>
  </bookViews>
  <sheets>
    <sheet name="Лист1 (2)" sheetId="1" r:id="rId1"/>
    <sheet name="Прил 2" sheetId="2" r:id="rId2"/>
    <sheet name="Прил 3" sheetId="3" r:id="rId3"/>
    <sheet name="Прил 4" sheetId="4" r:id="rId4"/>
    <sheet name="Прил 6 " sheetId="5" r:id="rId5"/>
  </sheets>
  <definedNames>
    <definedName name="_xlnm.Print_Titles" localSheetId="1">'Прил 2'!$4:$5</definedName>
    <definedName name="_xlnm.Print_Area" localSheetId="2">'Прил 3'!$A$1:$X$60</definedName>
    <definedName name="_xlnm.Print_Area" localSheetId="3">'Прил 4'!$C$4:$M$19</definedName>
    <definedName name="_xlnm.Print_Area" localSheetId="4">'Прил 6 '!$C$1:$H$36</definedName>
  </definedNames>
  <calcPr fullCalcOnLoad="1"/>
</workbook>
</file>

<file path=xl/sharedStrings.xml><?xml version="1.0" encoding="utf-8"?>
<sst xmlns="http://schemas.openxmlformats.org/spreadsheetml/2006/main" count="270" uniqueCount="212">
  <si>
    <t>Транспортные услуги</t>
  </si>
  <si>
    <t>Коммунальные услуги</t>
  </si>
  <si>
    <t>Исполнитель</t>
  </si>
  <si>
    <t xml:space="preserve">N п/п   </t>
  </si>
  <si>
    <t xml:space="preserve">Наименование показателя    </t>
  </si>
  <si>
    <t>Планируемый остаток средств на начало планируемого года</t>
  </si>
  <si>
    <t xml:space="preserve">Поступления, всего            </t>
  </si>
  <si>
    <t xml:space="preserve">в том числе                   </t>
  </si>
  <si>
    <t>Субсидии     на     выполнение муниципального задания</t>
  </si>
  <si>
    <t xml:space="preserve">2.    </t>
  </si>
  <si>
    <t xml:space="preserve">Субсидии на иные цели   </t>
  </si>
  <si>
    <t xml:space="preserve">3.    </t>
  </si>
  <si>
    <t xml:space="preserve">4.    </t>
  </si>
  <si>
    <t>Поступления от иной приносящей доход деятельности, всего</t>
  </si>
  <si>
    <t>Прочие доходы</t>
  </si>
  <si>
    <t xml:space="preserve">1.1.  </t>
  </si>
  <si>
    <t>Оплата труда и  начисления  на выплаты по оплате труда, всего</t>
  </si>
  <si>
    <t xml:space="preserve">из них                        </t>
  </si>
  <si>
    <t>1.1.1.</t>
  </si>
  <si>
    <t xml:space="preserve">Заработная плата              </t>
  </si>
  <si>
    <t>1.1.2.</t>
  </si>
  <si>
    <t xml:space="preserve">Прочие выплаты                </t>
  </si>
  <si>
    <t>1.1.3.</t>
  </si>
  <si>
    <t xml:space="preserve">Начисления   на   выплаты   по оплате труда </t>
  </si>
  <si>
    <t xml:space="preserve">1.2.  </t>
  </si>
  <si>
    <t>1.2.1.</t>
  </si>
  <si>
    <t xml:space="preserve">Услуги связи                  </t>
  </si>
  <si>
    <t>1.2.2.</t>
  </si>
  <si>
    <t>1.2.3.</t>
  </si>
  <si>
    <t>1.2.4.</t>
  </si>
  <si>
    <t>1.2.5.</t>
  </si>
  <si>
    <t xml:space="preserve">Работы, услуги  по  содержанию имущества   </t>
  </si>
  <si>
    <t>1.2.6.</t>
  </si>
  <si>
    <t xml:space="preserve">Прочие работы, услуги         </t>
  </si>
  <si>
    <t xml:space="preserve">1.4.  </t>
  </si>
  <si>
    <t>1.4.1.</t>
  </si>
  <si>
    <t>Пособия по  социальной  помощи населению</t>
  </si>
  <si>
    <t xml:space="preserve">1.5.  </t>
  </si>
  <si>
    <t>Поступление       нефинансовых активов, всего</t>
  </si>
  <si>
    <t xml:space="preserve">2.1.  </t>
  </si>
  <si>
    <t>Увеличение стоимости  основных средств</t>
  </si>
  <si>
    <t xml:space="preserve">2.4.  </t>
  </si>
  <si>
    <t xml:space="preserve">Планируемый остаток средств на конец планируемого года   </t>
  </si>
  <si>
    <t>Руководитель муниципального бюджетного</t>
  </si>
  <si>
    <t>учреждения (уполномоченное лицо)</t>
  </si>
  <si>
    <t>Директор МКУ "Централизованная</t>
  </si>
  <si>
    <t>бухгалтерия"</t>
  </si>
  <si>
    <t>тел. 2-17-67</t>
  </si>
  <si>
    <t xml:space="preserve">   </t>
  </si>
  <si>
    <t>№ п/п</t>
  </si>
  <si>
    <t xml:space="preserve">Наименование показателя           </t>
  </si>
  <si>
    <t xml:space="preserve">1.     </t>
  </si>
  <si>
    <t xml:space="preserve">Нефинансовые активы, всего                  </t>
  </si>
  <si>
    <t xml:space="preserve">1.1.   </t>
  </si>
  <si>
    <t>М.А.Назарова</t>
  </si>
  <si>
    <t>Код по бюджетной классификации РФ</t>
  </si>
  <si>
    <t xml:space="preserve">Всего </t>
  </si>
  <si>
    <t>в том числе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</si>
  <si>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</si>
  <si>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</si>
  <si>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</si>
  <si>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 медицинского страхования</t>
  </si>
  <si>
    <t>поступления от оказания услуг</t>
  </si>
  <si>
    <t>всего</t>
  </si>
  <si>
    <t>из них гранты</t>
  </si>
  <si>
    <t xml:space="preserve">I.   </t>
  </si>
  <si>
    <t>1.</t>
  </si>
  <si>
    <t>2.</t>
  </si>
  <si>
    <t>3.</t>
  </si>
  <si>
    <t>4.</t>
  </si>
  <si>
    <t>5.</t>
  </si>
  <si>
    <t>(подпись) (расшифровка подписи)</t>
  </si>
  <si>
    <t>Сумма, тыс. руб.</t>
  </si>
  <si>
    <t>из них:</t>
  </si>
  <si>
    <t>недвижимое имущество ,всего:</t>
  </si>
  <si>
    <t>в том числе : остаточная стоимость</t>
  </si>
  <si>
    <t>1.2.</t>
  </si>
  <si>
    <t>особо ценное движимое  имущество,всего :</t>
  </si>
  <si>
    <t>Финансовые активы ,всего:</t>
  </si>
  <si>
    <t>2.1.</t>
  </si>
  <si>
    <t>денежные средства учреждения ,всего:</t>
  </si>
  <si>
    <t>2.1.1.</t>
  </si>
  <si>
    <t xml:space="preserve">в том числе :  </t>
  </si>
  <si>
    <t>денежные средства учреждения на счетах</t>
  </si>
  <si>
    <t>2.2.</t>
  </si>
  <si>
    <t>денежные средства учреждения ,размещенные на депозиты в кредитной организации</t>
  </si>
  <si>
    <t>2.3.</t>
  </si>
  <si>
    <t>иные финансовые инструменты</t>
  </si>
  <si>
    <t>2.4.</t>
  </si>
  <si>
    <t>дебиторская задолженность по доходам</t>
  </si>
  <si>
    <t>2.5.</t>
  </si>
  <si>
    <t>дебиторская задолженность по расходам</t>
  </si>
  <si>
    <t>Обязательства, всего:</t>
  </si>
  <si>
    <t>3.1.</t>
  </si>
  <si>
    <t>из них :</t>
  </si>
  <si>
    <t xml:space="preserve">долговые обязательства </t>
  </si>
  <si>
    <t>3.2.</t>
  </si>
  <si>
    <t>кредиторская задолженность:</t>
  </si>
  <si>
    <t>3.2.1.</t>
  </si>
  <si>
    <t>в том числе:</t>
  </si>
  <si>
    <t>просроченная кредиторская задолженность</t>
  </si>
  <si>
    <t>Сумма( руб,с  точностью до двух знаков после запятой-0,00)</t>
  </si>
  <si>
    <t>Остаток средств на начало года</t>
  </si>
  <si>
    <t>Остаток средств наконец года</t>
  </si>
  <si>
    <t>Поступление</t>
  </si>
  <si>
    <t>VI. Справочная информация</t>
  </si>
  <si>
    <t>Сумма(тыс.руб)</t>
  </si>
  <si>
    <t>Объем публичных обязательств ,всего: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</si>
  <si>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Федерации),всего:</t>
  </si>
  <si>
    <t>Объем средств ,поступивших во временное распоряжение ,всего:</t>
  </si>
  <si>
    <t>Начальник РУО и МП</t>
  </si>
  <si>
    <t>Год начала закупки</t>
  </si>
  <si>
    <t>Сумма выплат по расходам на закупку товаров ,работ и услуг, руб (с точностью до двух знаков после запятой-0,00)</t>
  </si>
  <si>
    <t xml:space="preserve">Всего на закупки </t>
  </si>
  <si>
    <t>в соответствии с Федеральным законом от 5 апреля 2013 г. № 44-ФЗ "О контрактной системе в сфере закупок товаров ,работ ,услуг для обеспечения государственных и муниципальных нужд"</t>
  </si>
  <si>
    <t>в соответствии с Федеральным законом от 8июля 2011 г. № 223-ФЗ "О  закупках  товаров ,работ ,услуг отдельными видами юридических лиц"</t>
  </si>
  <si>
    <t>Выплаты по расходам на закупку товаров,работ и услуг всего:</t>
  </si>
  <si>
    <t xml:space="preserve">в том числе  :                 </t>
  </si>
  <si>
    <t>на оплату контрактов заключенных до начала очередного финансового года :</t>
  </si>
  <si>
    <t>на закупку товаров,работ услуг по году начала закупки</t>
  </si>
  <si>
    <t xml:space="preserve">V. Сведения о средствах, поступающих во временное распоряжение учреждения   </t>
  </si>
  <si>
    <t>(подразделения)</t>
  </si>
  <si>
    <t xml:space="preserve">       (очередной финансовый год)</t>
  </si>
  <si>
    <t>III. Показатели по поступлениям и выплатам учреждения (подразделения)</t>
  </si>
  <si>
    <t xml:space="preserve">      КОДЫ</t>
  </si>
  <si>
    <t>Форма по КФД</t>
  </si>
  <si>
    <t>Наименование муниципального бюджетного (автономного) учреждения (подразделения)</t>
  </si>
  <si>
    <t xml:space="preserve">              МУНИЦИПАЛЬНОЕ БЮДЖЕТНОЕ УЧРЕЖДЕНИЕ </t>
  </si>
  <si>
    <t xml:space="preserve">              ДОПОЛНИТЕЛЬНОГО ОБРАЗОВАНИЯ ДЕТСКИЙ </t>
  </si>
  <si>
    <t xml:space="preserve">          по ОКПО</t>
  </si>
  <si>
    <t xml:space="preserve">              ОЗДОРОВИТЕЛЬНО-ОБРАЗОВАТЕЛЬНЫЙ ЦЕНТР</t>
  </si>
  <si>
    <t xml:space="preserve"> по РУБП/НУБП</t>
  </si>
  <si>
    <t xml:space="preserve">              "ВОЛЖСКИЙ БЕРЕГ"</t>
  </si>
  <si>
    <t>ИНН/КПП</t>
  </si>
  <si>
    <t xml:space="preserve">               5211759237/521101001</t>
  </si>
  <si>
    <t>Единица измерений:руб.</t>
  </si>
  <si>
    <t>Руб.</t>
  </si>
  <si>
    <t xml:space="preserve">          по ОКЕИ</t>
  </si>
  <si>
    <t>Наименования органа,осуществляющего</t>
  </si>
  <si>
    <t>функции и полномочия учредителя</t>
  </si>
  <si>
    <t>Управление образования и молодежной политики администрации Воротынского муниципального района</t>
  </si>
  <si>
    <t>Адркс фактического местонахождения</t>
  </si>
  <si>
    <t>606271 Нижегородская область,Воротынский район,село Сомовка,улица Приволжская,дом 16</t>
  </si>
  <si>
    <t>муниципального бюджетного (автономного)</t>
  </si>
  <si>
    <t>учреждения (подразделения)</t>
  </si>
  <si>
    <t xml:space="preserve">        I.Сведения о деятельности муниципального бюджетного (автономного) учреждения</t>
  </si>
  <si>
    <t>1.1. Цели деятельности муниципального бюджетного (автономного учреждения (подразделения):</t>
  </si>
  <si>
    <t xml:space="preserve">  государства;</t>
  </si>
  <si>
    <t>1.2.Виды деятельности муниципального бюджетного(автономного)учреждения (подразделения):</t>
  </si>
  <si>
    <t xml:space="preserve"> краеведческой,социально-педагогической направленности;</t>
  </si>
  <si>
    <t>1.3 Перечень услуг (работ),осуществляемых в том числе и за плату :</t>
  </si>
  <si>
    <t xml:space="preserve">1.4. Общая балансовая стоимость недвижимого муниципального имущества :              5382052,88            </t>
  </si>
  <si>
    <t>1.5. Общая балансовая стоимость движимого муниципального имущества :</t>
  </si>
  <si>
    <r>
      <t xml:space="preserve">                     </t>
    </r>
    <r>
      <rPr>
        <b/>
        <sz val="11"/>
        <rFont val="Arial Cyr"/>
        <family val="0"/>
      </rPr>
      <t xml:space="preserve"> План финансово-хозяйственной деятельности </t>
    </r>
  </si>
  <si>
    <r>
      <t xml:space="preserve">. </t>
    </r>
    <r>
      <rPr>
        <sz val="10"/>
        <rFont val="Arial Cyr"/>
        <family val="0"/>
      </rPr>
      <t>Развитие мотивации детей к познанию и творчеству,реализация дополнительных образовательных программ и услуг в интересах личности,общества,</t>
    </r>
  </si>
  <si>
    <r>
      <t>.</t>
    </r>
    <r>
      <rPr>
        <sz val="10"/>
        <rFont val="Arial Cyr"/>
        <family val="0"/>
      </rPr>
      <t xml:space="preserve"> Разработка и реализация дополнительных образовательных программ,апробирование инновационных методик и технологий ;</t>
    </r>
  </si>
  <si>
    <r>
      <t xml:space="preserve">. </t>
    </r>
    <r>
      <rPr>
        <sz val="10"/>
        <rFont val="Arial Cyr"/>
        <family val="0"/>
      </rPr>
      <t xml:space="preserve">Создание условий для полноценного отдыха и оздоровления детей и подростков; </t>
    </r>
  </si>
  <si>
    <r>
      <t>.</t>
    </r>
    <r>
      <rPr>
        <sz val="10"/>
        <rFont val="Arial Cyr"/>
        <family val="0"/>
      </rPr>
      <t xml:space="preserve"> Организация отдыха и оздоровления обучающихся ,воспитанников в каникулярный и круглогодичный период;</t>
    </r>
  </si>
  <si>
    <r>
      <t xml:space="preserve">. </t>
    </r>
    <r>
      <rPr>
        <sz val="10"/>
        <rFont val="Arial Cyr"/>
        <family val="0"/>
      </rPr>
      <t>Дополнительное образование детей по программам технической,естественно-научной,физкультурно-спортивной,художественной,туристско-</t>
    </r>
  </si>
  <si>
    <r>
      <t xml:space="preserve">. </t>
    </r>
    <r>
      <rPr>
        <sz val="10"/>
        <rFont val="Arial Cyr"/>
        <family val="0"/>
      </rPr>
      <t>Хозяйственная деятельность ,направленная на обеспечение деятельности Учреждения и достижения его целей.</t>
    </r>
  </si>
  <si>
    <r>
      <t>.</t>
    </r>
    <r>
      <rPr>
        <sz val="10"/>
        <rFont val="Arial Cyr"/>
        <family val="0"/>
      </rPr>
      <t>организация отдыха детей и молодежи</t>
    </r>
  </si>
  <si>
    <r>
      <t>.</t>
    </r>
    <r>
      <rPr>
        <sz val="10"/>
        <rFont val="Arial Cyr"/>
        <family val="0"/>
      </rPr>
      <t>организация и проведение слетов,семинаров,конференций,учебно-тренировочных сборов и других мероприятий по различным направлениям;</t>
    </r>
  </si>
  <si>
    <r>
      <t>.</t>
    </r>
    <r>
      <rPr>
        <sz val="10"/>
        <rFont val="Arial Cyr"/>
        <family val="0"/>
      </rPr>
      <t>организация оздоровительных и тематических смен;</t>
    </r>
  </si>
  <si>
    <r>
      <t>.</t>
    </r>
    <r>
      <rPr>
        <sz val="10"/>
        <rFont val="Arial Cyr"/>
        <family val="0"/>
      </rPr>
      <t>организация тура выходного дня по программам :" Выходной день","Семейный отдых","Мероприятие";</t>
    </r>
  </si>
  <si>
    <r>
      <t>.</t>
    </r>
    <r>
      <rPr>
        <sz val="10"/>
        <rFont val="Arial Cyr"/>
        <family val="0"/>
      </rPr>
      <t>прокат бытового и спортивного инвентаря и оборудования для проведения досуга и отдыха;</t>
    </r>
  </si>
  <si>
    <r>
      <t>.</t>
    </r>
    <r>
      <rPr>
        <sz val="10"/>
        <rFont val="Arial Cyr"/>
        <family val="0"/>
      </rPr>
      <t>физкультурно-оздоровительная деятельность ;</t>
    </r>
  </si>
  <si>
    <r>
      <t>.</t>
    </r>
    <r>
      <rPr>
        <sz val="10"/>
        <rFont val="Arial Cyr"/>
        <family val="0"/>
      </rPr>
      <t>оказание информационных и консультационных услуг;</t>
    </r>
  </si>
  <si>
    <r>
      <t>.</t>
    </r>
    <r>
      <rPr>
        <sz val="10"/>
        <rFont val="Arial Cyr"/>
        <family val="0"/>
      </rPr>
      <t>предоставление услуг,связанных с использованием вычислительной техники и информационных технологий;</t>
    </r>
  </si>
  <si>
    <r>
      <t>.</t>
    </r>
    <r>
      <rPr>
        <sz val="10"/>
        <rFont val="Arial Cyr"/>
        <family val="0"/>
      </rPr>
      <t>оказание платных услуг оздоровительного и досугового характера;</t>
    </r>
  </si>
  <si>
    <r>
      <t>.</t>
    </r>
    <r>
      <rPr>
        <sz val="10"/>
        <rFont val="Arial Cyr"/>
        <family val="0"/>
      </rPr>
      <t>оказание гостинечных услуг населению;</t>
    </r>
  </si>
  <si>
    <t xml:space="preserve">Выплаты по расходам, всего:         </t>
  </si>
  <si>
    <t>Выплаты персоналу всего:</t>
  </si>
  <si>
    <t>Закупка товаров, работ и услуг для муниципальных нужд, всего:</t>
  </si>
  <si>
    <t xml:space="preserve">Иные закупки товаров, работ и услуг для обеспечения муниципальных нужд  </t>
  </si>
  <si>
    <t>вол бер</t>
  </si>
  <si>
    <t>(подпись)                 (расшифровка подписи)</t>
  </si>
  <si>
    <t xml:space="preserve">               УТВЕРЖДАЮ:</t>
  </si>
  <si>
    <t xml:space="preserve"> </t>
  </si>
  <si>
    <t>IV. Показатели выплат по расходам на закупку товаров, работ, услуг учреждения(подразделения ) на  2018г.</t>
  </si>
  <si>
    <t>на 2018 г.очередной финансовый год</t>
  </si>
  <si>
    <t>на 2019 год 1-й год планового периода</t>
  </si>
  <si>
    <t>на 2020 год 2-й год планового периода</t>
  </si>
  <si>
    <t>Объем финансового обеспечения2020 год, руб (с точностью до двух знаков после запятой - 0,00)</t>
  </si>
  <si>
    <t>2018 г.</t>
  </si>
  <si>
    <t>Т.В.Царева</t>
  </si>
  <si>
    <t>Л.А.Кудряшова</t>
  </si>
  <si>
    <t xml:space="preserve">II. Показатели финансового состояния учреждения (подразделения) на </t>
  </si>
  <si>
    <t xml:space="preserve">                на 2019 год</t>
  </si>
  <si>
    <t>Страхование</t>
  </si>
  <si>
    <t>штрафы за нарушение закон-ва о налогах и сборах, закон-ва о страховых взносах</t>
  </si>
  <si>
    <t>штрафы за нарушение закон-ва о закупках и нарушение условий контрактов (договоров)</t>
  </si>
  <si>
    <t>на 2019г.</t>
  </si>
  <si>
    <t>Объем финансового обеспечения2019, руб (с точностью до двух знаков после запятой - 0,00)</t>
  </si>
  <si>
    <t>Объем финансового обеспечения2021 год, руб (с точностью до двух знаков после запятой - 0,00)</t>
  </si>
  <si>
    <t xml:space="preserve">1.    </t>
  </si>
  <si>
    <t>Соц. пособия и компенсации персоналу в ден.форме</t>
  </si>
  <si>
    <t>Увеличение   стоимости лекарственных препаратов и материалов, применяемых в мед.целях</t>
  </si>
  <si>
    <t>Увеличение стоимости продуктов питания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</si>
  <si>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</si>
  <si>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</si>
  <si>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</si>
  <si>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</si>
  <si>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</si>
  <si>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Cоциальное обеспечение и иные выплаты населению, всего:</t>
  </si>
  <si>
    <t>Иные бюджетные ассигнования,итого</t>
  </si>
  <si>
    <t>Уплата налогов,сборов и иных платежей:</t>
  </si>
  <si>
    <t>налоги, пошлины и сборы</t>
  </si>
  <si>
    <t>1.2.7.</t>
  </si>
  <si>
    <t>Волж берег</t>
  </si>
  <si>
    <t>" 29 "</t>
  </si>
  <si>
    <t>декабря</t>
  </si>
  <si>
    <t>2018г.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</si>
</sst>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р_."/>
    <numFmt numFmtId="175" formatCode="[$-FC19]d\ mmmm\ yyyy\ &quot;г.&quot;"/>
    <numFmt numFmtId="176" formatCode="dd/mm/yy"/>
    <numFmt numFmtId="177" formatCode="dd/mm"/>
    <numFmt numFmtId="178" formatCode="d/m;@"/>
    <numFmt numFmtId="179" formatCode="mmm/yyyy"/>
    <numFmt numFmtId="180" formatCode="dd/mm/yy;@"/>
    <numFmt numFmtId="181" formatCode="0.000"/>
    <numFmt numFmtId="182" formatCode="0.0000"/>
    <numFmt numFmtId="183" formatCode="#,##0.00_ ;\-#,##0.00\ "/>
    <numFmt numFmtId="184" formatCode="0.0%"/>
    <numFmt numFmtId="185" formatCode="[$-F800]dddd\,\ mmmm\ dd\,\ 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00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Courier New"/>
      <family val="3"/>
    </font>
    <font>
      <sz val="12"/>
      <name val="Times New Roman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5" borderId="1" applyNumberFormat="0" applyAlignment="0" applyProtection="0"/>
    <xf numFmtId="0" fontId="3" fillId="13" borderId="2" applyNumberFormat="0" applyAlignment="0" applyProtection="0"/>
    <xf numFmtId="0" fontId="4" fillId="13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4" borderId="7" applyNumberFormat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7" fillId="0" borderId="0">
      <alignment/>
      <protection/>
    </xf>
    <xf numFmtId="0" fontId="4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7" fillId="0" borderId="0" xfId="76">
      <alignment/>
      <protection/>
    </xf>
    <xf numFmtId="0" fontId="17" fillId="0" borderId="0" xfId="76" applyFont="1" applyFill="1">
      <alignment/>
      <protection/>
    </xf>
    <xf numFmtId="0" fontId="17" fillId="0" borderId="0" xfId="76" applyFont="1" applyFill="1" applyAlignment="1">
      <alignment horizontal="center"/>
      <protection/>
    </xf>
    <xf numFmtId="0" fontId="21" fillId="0" borderId="0" xfId="76" applyFont="1" applyFill="1">
      <alignment/>
      <protection/>
    </xf>
    <xf numFmtId="0" fontId="21" fillId="0" borderId="0" xfId="76" applyFont="1" applyFill="1" applyAlignment="1">
      <alignment horizontal="center"/>
      <protection/>
    </xf>
    <xf numFmtId="185" fontId="21" fillId="0" borderId="0" xfId="76" applyNumberFormat="1" applyFont="1" applyFill="1" applyAlignment="1">
      <alignment horizontal="left"/>
      <protection/>
    </xf>
    <xf numFmtId="0" fontId="30" fillId="0" borderId="0" xfId="74" applyFont="1">
      <alignment/>
      <protection/>
    </xf>
    <xf numFmtId="0" fontId="17" fillId="0" borderId="0" xfId="74" applyFont="1">
      <alignment/>
      <protection/>
    </xf>
    <xf numFmtId="0" fontId="17" fillId="0" borderId="0" xfId="74">
      <alignment/>
      <protection/>
    </xf>
    <xf numFmtId="0" fontId="20" fillId="0" borderId="10" xfId="74" applyFont="1" applyBorder="1" applyAlignment="1">
      <alignment vertical="top" wrapText="1"/>
      <protection/>
    </xf>
    <xf numFmtId="0" fontId="21" fillId="0" borderId="10" xfId="74" applyFont="1" applyBorder="1" applyAlignment="1">
      <alignment vertical="top" wrapText="1"/>
      <protection/>
    </xf>
    <xf numFmtId="0" fontId="23" fillId="0" borderId="10" xfId="74" applyFont="1" applyBorder="1" applyAlignment="1">
      <alignment vertical="top" wrapText="1"/>
      <protection/>
    </xf>
    <xf numFmtId="0" fontId="26" fillId="0" borderId="10" xfId="74" applyFont="1" applyBorder="1" applyAlignment="1">
      <alignment vertical="top" wrapText="1"/>
      <protection/>
    </xf>
    <xf numFmtId="0" fontId="17" fillId="0" borderId="0" xfId="74" applyFont="1" applyAlignment="1">
      <alignment vertical="center"/>
      <protection/>
    </xf>
    <xf numFmtId="0" fontId="17" fillId="0" borderId="0" xfId="76" applyAlignment="1">
      <alignment vertical="center"/>
      <protection/>
    </xf>
    <xf numFmtId="0" fontId="17" fillId="0" borderId="0" xfId="76" applyFont="1" applyAlignment="1">
      <alignment vertical="center"/>
      <protection/>
    </xf>
    <xf numFmtId="4" fontId="33" fillId="0" borderId="0" xfId="76" applyNumberFormat="1" applyFont="1" applyAlignment="1">
      <alignment/>
      <protection/>
    </xf>
    <xf numFmtId="0" fontId="17" fillId="7" borderId="0" xfId="76" applyFont="1" applyFill="1" applyAlignment="1">
      <alignment horizontal="center" vertical="center"/>
      <protection/>
    </xf>
    <xf numFmtId="0" fontId="17" fillId="7" borderId="0" xfId="76" applyFill="1">
      <alignment/>
      <protection/>
    </xf>
    <xf numFmtId="4" fontId="17" fillId="7" borderId="0" xfId="76" applyNumberFormat="1" applyFill="1">
      <alignment/>
      <protection/>
    </xf>
    <xf numFmtId="4" fontId="18" fillId="7" borderId="0" xfId="76" applyNumberFormat="1" applyFont="1" applyFill="1">
      <alignment/>
      <protection/>
    </xf>
    <xf numFmtId="0" fontId="17" fillId="0" borderId="0" xfId="76" applyBorder="1">
      <alignment/>
      <protection/>
    </xf>
    <xf numFmtId="0" fontId="17" fillId="0" borderId="0" xfId="76" applyBorder="1" applyAlignment="1">
      <alignment vertical="center"/>
      <protection/>
    </xf>
    <xf numFmtId="0" fontId="17" fillId="0" borderId="0" xfId="76" applyFont="1" applyFill="1" applyBorder="1">
      <alignment/>
      <protection/>
    </xf>
    <xf numFmtId="0" fontId="17" fillId="0" borderId="0" xfId="76" applyFont="1" applyFill="1" applyBorder="1" applyAlignment="1">
      <alignment horizontal="center"/>
      <protection/>
    </xf>
    <xf numFmtId="4" fontId="17" fillId="0" borderId="0" xfId="76" applyNumberFormat="1" applyFill="1" applyBorder="1">
      <alignment/>
      <protection/>
    </xf>
    <xf numFmtId="0" fontId="17" fillId="7" borderId="10" xfId="76" applyFont="1" applyFill="1" applyBorder="1" applyAlignment="1">
      <alignment horizontal="center" vertical="center"/>
      <protection/>
    </xf>
    <xf numFmtId="4" fontId="17" fillId="7" borderId="10" xfId="76" applyNumberFormat="1" applyFill="1" applyBorder="1">
      <alignment/>
      <protection/>
    </xf>
    <xf numFmtId="0" fontId="21" fillId="7" borderId="0" xfId="76" applyFont="1" applyFill="1" applyAlignment="1">
      <alignment horizontal="center" vertical="center"/>
      <protection/>
    </xf>
    <xf numFmtId="0" fontId="17" fillId="0" borderId="10" xfId="76" applyFont="1" applyFill="1" applyBorder="1" applyAlignment="1">
      <alignment horizontal="center"/>
      <protection/>
    </xf>
    <xf numFmtId="0" fontId="22" fillId="0" borderId="0" xfId="74" applyNumberFormat="1" applyFont="1">
      <alignment/>
      <protection/>
    </xf>
    <xf numFmtId="0" fontId="22" fillId="0" borderId="0" xfId="74" applyNumberFormat="1" applyFont="1" applyAlignment="1">
      <alignment horizontal="right"/>
      <protection/>
    </xf>
    <xf numFmtId="0" fontId="21" fillId="0" borderId="10" xfId="74" applyNumberFormat="1" applyFont="1" applyBorder="1" applyAlignment="1">
      <alignment horizontal="center" vertical="top" wrapText="1"/>
      <protection/>
    </xf>
    <xf numFmtId="0" fontId="17" fillId="0" borderId="0" xfId="74" applyNumberFormat="1" applyFont="1" applyAlignment="1">
      <alignment horizontal="center"/>
      <protection/>
    </xf>
    <xf numFmtId="0" fontId="17" fillId="0" borderId="0" xfId="74" applyNumberFormat="1" applyFont="1" applyAlignment="1">
      <alignment vertical="center"/>
      <protection/>
    </xf>
    <xf numFmtId="0" fontId="17" fillId="0" borderId="0" xfId="74" applyNumberFormat="1" applyFont="1">
      <alignment/>
      <protection/>
    </xf>
    <xf numFmtId="0" fontId="22" fillId="0" borderId="11" xfId="76" applyFont="1" applyFill="1" applyBorder="1" applyAlignment="1">
      <alignment horizontal="center" vertical="center" wrapText="1"/>
      <protection/>
    </xf>
    <xf numFmtId="0" fontId="21" fillId="0" borderId="12" xfId="76" applyFont="1" applyFill="1" applyBorder="1" applyAlignment="1">
      <alignment horizontal="center" vertical="center" wrapText="1"/>
      <protection/>
    </xf>
    <xf numFmtId="0" fontId="24" fillId="0" borderId="13" xfId="76" applyFont="1" applyFill="1" applyBorder="1" applyAlignment="1">
      <alignment vertical="top" wrapText="1"/>
      <protection/>
    </xf>
    <xf numFmtId="0" fontId="23" fillId="0" borderId="13" xfId="76" applyFont="1" applyFill="1" applyBorder="1" applyAlignment="1">
      <alignment vertical="top" wrapText="1"/>
      <protection/>
    </xf>
    <xf numFmtId="0" fontId="17" fillId="0" borderId="10" xfId="76" applyFont="1" applyFill="1" applyBorder="1" applyAlignment="1">
      <alignment wrapText="1"/>
      <protection/>
    </xf>
    <xf numFmtId="0" fontId="22" fillId="0" borderId="13" xfId="76" applyFont="1" applyFill="1" applyBorder="1" applyAlignment="1">
      <alignment horizontal="center" vertical="center" wrapText="1"/>
      <protection/>
    </xf>
    <xf numFmtId="4" fontId="21" fillId="7" borderId="0" xfId="7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21" fillId="0" borderId="0" xfId="76" applyFont="1" applyFill="1" applyBorder="1">
      <alignment/>
      <protection/>
    </xf>
    <xf numFmtId="0" fontId="21" fillId="0" borderId="0" xfId="76" applyFont="1" applyFill="1" applyBorder="1" applyAlignment="1">
      <alignment horizontal="center"/>
      <protection/>
    </xf>
    <xf numFmtId="0" fontId="28" fillId="0" borderId="0" xfId="76" applyFont="1" applyFill="1" applyBorder="1">
      <alignment/>
      <protection/>
    </xf>
    <xf numFmtId="4" fontId="25" fillId="7" borderId="14" xfId="76" applyNumberFormat="1" applyFont="1" applyFill="1" applyBorder="1" applyAlignment="1">
      <alignment horizontal="center" vertical="center"/>
      <protection/>
    </xf>
    <xf numFmtId="4" fontId="21" fillId="7" borderId="14" xfId="76" applyNumberFormat="1" applyFont="1" applyFill="1" applyBorder="1" applyAlignment="1">
      <alignment horizontal="center" vertical="center" wrapText="1"/>
      <protection/>
    </xf>
    <xf numFmtId="0" fontId="23" fillId="0" borderId="15" xfId="76" applyFont="1" applyFill="1" applyBorder="1" applyAlignment="1">
      <alignment horizontal="center" vertical="center" wrapText="1"/>
      <protection/>
    </xf>
    <xf numFmtId="0" fontId="23" fillId="0" borderId="10" xfId="76" applyFont="1" applyFill="1" applyBorder="1" applyAlignment="1">
      <alignment horizontal="center" vertical="center" wrapText="1"/>
      <protection/>
    </xf>
    <xf numFmtId="0" fontId="17" fillId="0" borderId="0" xfId="76" applyFont="1" applyFill="1" applyBorder="1" applyAlignment="1">
      <alignment wrapText="1"/>
      <protection/>
    </xf>
    <xf numFmtId="0" fontId="21" fillId="0" borderId="13" xfId="76" applyFont="1" applyFill="1" applyBorder="1" applyAlignment="1">
      <alignment vertical="top" wrapText="1"/>
      <protection/>
    </xf>
    <xf numFmtId="0" fontId="24" fillId="0" borderId="0" xfId="76" applyFont="1" applyFill="1" applyBorder="1" applyAlignment="1">
      <alignment vertical="top" wrapText="1"/>
      <protection/>
    </xf>
    <xf numFmtId="0" fontId="21" fillId="0" borderId="0" xfId="76" applyFont="1" applyFill="1" applyBorder="1" applyAlignment="1">
      <alignment horizontal="center" vertical="center"/>
      <protection/>
    </xf>
    <xf numFmtId="4" fontId="21" fillId="0" borderId="0" xfId="76" applyNumberFormat="1" applyFont="1" applyFill="1" applyBorder="1">
      <alignment/>
      <protection/>
    </xf>
    <xf numFmtId="0" fontId="17" fillId="7" borderId="0" xfId="76" applyFill="1" applyBorder="1">
      <alignment/>
      <protection/>
    </xf>
    <xf numFmtId="0" fontId="17" fillId="0" borderId="0" xfId="75">
      <alignment/>
      <protection/>
    </xf>
    <xf numFmtId="0" fontId="17" fillId="0" borderId="10" xfId="75" applyBorder="1">
      <alignment/>
      <protection/>
    </xf>
    <xf numFmtId="0" fontId="17" fillId="0" borderId="10" xfId="75" applyBorder="1" applyAlignment="1">
      <alignment horizontal="center"/>
      <protection/>
    </xf>
    <xf numFmtId="0" fontId="17" fillId="0" borderId="15" xfId="75" applyBorder="1" applyAlignment="1">
      <alignment/>
      <protection/>
    </xf>
    <xf numFmtId="0" fontId="17" fillId="0" borderId="0" xfId="75" applyAlignment="1">
      <alignment/>
      <protection/>
    </xf>
    <xf numFmtId="0" fontId="17" fillId="0" borderId="16" xfId="75" applyBorder="1">
      <alignment/>
      <protection/>
    </xf>
    <xf numFmtId="0" fontId="17" fillId="0" borderId="0" xfId="75" applyBorder="1">
      <alignment/>
      <protection/>
    </xf>
    <xf numFmtId="0" fontId="17" fillId="0" borderId="17" xfId="75" applyBorder="1">
      <alignment/>
      <protection/>
    </xf>
    <xf numFmtId="0" fontId="17" fillId="0" borderId="18" xfId="75" applyBorder="1">
      <alignment/>
      <protection/>
    </xf>
    <xf numFmtId="0" fontId="17" fillId="0" borderId="19" xfId="75" applyBorder="1">
      <alignment/>
      <protection/>
    </xf>
    <xf numFmtId="0" fontId="17" fillId="0" borderId="0" xfId="75" applyFont="1">
      <alignment/>
      <protection/>
    </xf>
    <xf numFmtId="4" fontId="17" fillId="7" borderId="10" xfId="76" applyNumberFormat="1" applyFont="1" applyFill="1" applyBorder="1" applyAlignment="1">
      <alignment horizontal="center" vertical="center"/>
      <protection/>
    </xf>
    <xf numFmtId="0" fontId="37" fillId="0" borderId="10" xfId="76" applyFont="1" applyFill="1" applyBorder="1" applyAlignment="1">
      <alignment horizontal="center"/>
      <protection/>
    </xf>
    <xf numFmtId="0" fontId="38" fillId="0" borderId="10" xfId="76" applyFont="1" applyFill="1" applyBorder="1" applyAlignment="1">
      <alignment vertical="top" wrapText="1"/>
      <protection/>
    </xf>
    <xf numFmtId="0" fontId="36" fillId="0" borderId="10" xfId="76" applyFont="1" applyFill="1" applyBorder="1" applyAlignment="1">
      <alignment horizontal="left"/>
      <protection/>
    </xf>
    <xf numFmtId="0" fontId="39" fillId="0" borderId="10" xfId="76" applyFont="1" applyFill="1" applyBorder="1" applyAlignment="1">
      <alignment vertical="top" wrapText="1"/>
      <protection/>
    </xf>
    <xf numFmtId="0" fontId="17" fillId="0" borderId="0" xfId="75" applyAlignment="1">
      <alignment wrapText="1"/>
      <protection/>
    </xf>
    <xf numFmtId="14" fontId="17" fillId="0" borderId="10" xfId="75" applyNumberFormat="1" applyFont="1" applyBorder="1">
      <alignment/>
      <protection/>
    </xf>
    <xf numFmtId="0" fontId="17" fillId="0" borderId="10" xfId="73" applyBorder="1">
      <alignment/>
      <protection/>
    </xf>
    <xf numFmtId="4" fontId="20" fillId="0" borderId="10" xfId="74" applyNumberFormat="1" applyFont="1" applyBorder="1" applyAlignment="1">
      <alignment horizontal="center" vertical="center" wrapText="1"/>
      <protection/>
    </xf>
    <xf numFmtId="0" fontId="20" fillId="0" borderId="10" xfId="74" applyFont="1" applyBorder="1" applyAlignment="1">
      <alignment horizontal="center" vertical="center" wrapText="1"/>
      <protection/>
    </xf>
    <xf numFmtId="0" fontId="17" fillId="0" borderId="20" xfId="75" applyFont="1" applyBorder="1">
      <alignment/>
      <protection/>
    </xf>
    <xf numFmtId="49" fontId="17" fillId="0" borderId="20" xfId="75" applyNumberFormat="1" applyFont="1" applyBorder="1" applyAlignment="1">
      <alignment horizontal="center"/>
      <protection/>
    </xf>
    <xf numFmtId="0" fontId="17" fillId="0" borderId="20" xfId="75" applyBorder="1">
      <alignment/>
      <protection/>
    </xf>
    <xf numFmtId="14" fontId="24" fillId="0" borderId="0" xfId="74" applyNumberFormat="1" applyFont="1" applyAlignment="1">
      <alignment horizontal="center"/>
      <protection/>
    </xf>
    <xf numFmtId="0" fontId="21" fillId="0" borderId="10" xfId="76" applyFont="1" applyFill="1" applyBorder="1" applyAlignment="1">
      <alignment horizontal="center" vertical="center" wrapText="1"/>
      <protection/>
    </xf>
    <xf numFmtId="0" fontId="17" fillId="0" borderId="0" xfId="76" applyFont="1" applyFill="1" applyAlignment="1">
      <alignment horizontal="left"/>
      <protection/>
    </xf>
    <xf numFmtId="0" fontId="17" fillId="7" borderId="0" xfId="76" applyFill="1" applyAlignment="1">
      <alignment horizontal="center" vertical="center"/>
      <protection/>
    </xf>
    <xf numFmtId="0" fontId="22" fillId="0" borderId="0" xfId="76" applyFont="1" applyFill="1" applyBorder="1" applyAlignment="1">
      <alignment horizontal="right"/>
      <protection/>
    </xf>
    <xf numFmtId="4" fontId="17" fillId="0" borderId="0" xfId="76" applyNumberFormat="1" applyBorder="1">
      <alignment/>
      <protection/>
    </xf>
    <xf numFmtId="0" fontId="22" fillId="0" borderId="10" xfId="76" applyFont="1" applyFill="1" applyBorder="1" applyAlignment="1">
      <alignment horizontal="center" vertical="center" wrapText="1"/>
      <protection/>
    </xf>
    <xf numFmtId="0" fontId="17" fillId="0" borderId="10" xfId="76" applyFont="1" applyFill="1" applyBorder="1" applyAlignment="1">
      <alignment horizontal="left"/>
      <protection/>
    </xf>
    <xf numFmtId="0" fontId="17" fillId="0" borderId="10" xfId="76" applyFont="1" applyFill="1" applyBorder="1">
      <alignment/>
      <protection/>
    </xf>
    <xf numFmtId="0" fontId="17" fillId="0" borderId="10" xfId="76" applyFont="1" applyBorder="1">
      <alignment/>
      <protection/>
    </xf>
    <xf numFmtId="0" fontId="17" fillId="7" borderId="10" xfId="76" applyFill="1" applyBorder="1">
      <alignment/>
      <protection/>
    </xf>
    <xf numFmtId="0" fontId="17" fillId="7" borderId="10" xfId="76" applyFill="1" applyBorder="1" applyAlignment="1">
      <alignment horizontal="center" vertical="center"/>
      <protection/>
    </xf>
    <xf numFmtId="0" fontId="17" fillId="0" borderId="10" xfId="76" applyBorder="1">
      <alignment/>
      <protection/>
    </xf>
    <xf numFmtId="0" fontId="22" fillId="0" borderId="10" xfId="76" applyFont="1" applyFill="1" applyBorder="1" applyAlignment="1">
      <alignment vertical="top" wrapText="1"/>
      <protection/>
    </xf>
    <xf numFmtId="0" fontId="24" fillId="0" borderId="10" xfId="76" applyFont="1" applyFill="1" applyBorder="1" applyAlignment="1">
      <alignment vertical="top" wrapText="1"/>
      <protection/>
    </xf>
    <xf numFmtId="4" fontId="25" fillId="7" borderId="10" xfId="76" applyNumberFormat="1" applyFont="1" applyFill="1" applyBorder="1" applyAlignment="1">
      <alignment horizontal="center" vertical="center"/>
      <protection/>
    </xf>
    <xf numFmtId="0" fontId="21" fillId="0" borderId="10" xfId="76" applyFont="1" applyFill="1" applyBorder="1" applyAlignment="1">
      <alignment vertical="top" wrapText="1"/>
      <protection/>
    </xf>
    <xf numFmtId="4" fontId="21" fillId="7" borderId="10" xfId="76" applyNumberFormat="1" applyFont="1" applyFill="1" applyBorder="1" applyAlignment="1">
      <alignment horizontal="center" vertical="center" wrapText="1"/>
      <protection/>
    </xf>
    <xf numFmtId="0" fontId="23" fillId="0" borderId="10" xfId="76" applyFont="1" applyFill="1" applyBorder="1" applyAlignment="1">
      <alignment vertical="top" wrapText="1"/>
      <protection/>
    </xf>
    <xf numFmtId="0" fontId="40" fillId="0" borderId="10" xfId="76" applyFont="1" applyFill="1" applyBorder="1" applyAlignment="1">
      <alignment vertical="top" wrapText="1"/>
      <protection/>
    </xf>
    <xf numFmtId="4" fontId="27" fillId="7" borderId="10" xfId="76" applyNumberFormat="1" applyFont="1" applyFill="1" applyBorder="1" applyAlignment="1">
      <alignment horizontal="center" vertical="center" wrapText="1"/>
      <protection/>
    </xf>
    <xf numFmtId="0" fontId="25" fillId="0" borderId="0" xfId="76" applyFont="1">
      <alignment/>
      <protection/>
    </xf>
    <xf numFmtId="0" fontId="41" fillId="0" borderId="10" xfId="76" applyFont="1" applyFill="1" applyBorder="1" applyAlignment="1">
      <alignment vertical="top" wrapText="1"/>
      <protection/>
    </xf>
    <xf numFmtId="0" fontId="25" fillId="0" borderId="10" xfId="76" applyFont="1" applyFill="1" applyBorder="1" applyAlignment="1">
      <alignment horizontal="left"/>
      <protection/>
    </xf>
    <xf numFmtId="0" fontId="27" fillId="0" borderId="10" xfId="76" applyFont="1" applyFill="1" applyBorder="1" applyAlignment="1">
      <alignment vertical="top" wrapText="1"/>
      <protection/>
    </xf>
    <xf numFmtId="0" fontId="17" fillId="0" borderId="0" xfId="76" applyFont="1">
      <alignment/>
      <protection/>
    </xf>
    <xf numFmtId="0" fontId="17" fillId="0" borderId="10" xfId="76" applyFont="1" applyBorder="1" applyAlignment="1">
      <alignment horizontal="left"/>
      <protection/>
    </xf>
    <xf numFmtId="0" fontId="26" fillId="0" borderId="10" xfId="76" applyFont="1" applyFill="1" applyBorder="1" applyAlignment="1">
      <alignment vertical="top" wrapText="1"/>
      <protection/>
    </xf>
    <xf numFmtId="0" fontId="17" fillId="0" borderId="0" xfId="76" applyFill="1">
      <alignment/>
      <protection/>
    </xf>
    <xf numFmtId="0" fontId="17" fillId="0" borderId="10" xfId="76" applyFill="1" applyBorder="1" applyAlignment="1">
      <alignment horizontal="left"/>
      <protection/>
    </xf>
    <xf numFmtId="4" fontId="27" fillId="7" borderId="10" xfId="76" applyNumberFormat="1" applyFont="1" applyFill="1" applyBorder="1" applyAlignment="1">
      <alignment vertical="center" wrapText="1"/>
      <protection/>
    </xf>
    <xf numFmtId="4" fontId="17" fillId="0" borderId="10" xfId="76" applyNumberFormat="1" applyFill="1" applyBorder="1">
      <alignment/>
      <protection/>
    </xf>
    <xf numFmtId="4" fontId="25" fillId="7" borderId="10" xfId="76" applyNumberFormat="1" applyFont="1" applyFill="1" applyBorder="1">
      <alignment/>
      <protection/>
    </xf>
    <xf numFmtId="0" fontId="25" fillId="0" borderId="10" xfId="76" applyFont="1" applyBorder="1">
      <alignment/>
      <protection/>
    </xf>
    <xf numFmtId="0" fontId="17" fillId="0" borderId="10" xfId="76" applyFill="1" applyBorder="1">
      <alignment/>
      <protection/>
    </xf>
    <xf numFmtId="4" fontId="21" fillId="0" borderId="10" xfId="76" applyNumberFormat="1" applyFont="1" applyFill="1" applyBorder="1" applyAlignment="1">
      <alignment horizontal="center" vertical="center" wrapText="1"/>
      <protection/>
    </xf>
    <xf numFmtId="0" fontId="25" fillId="0" borderId="0" xfId="75" applyFont="1" applyAlignment="1">
      <alignment wrapText="1"/>
      <protection/>
    </xf>
    <xf numFmtId="0" fontId="17" fillId="0" borderId="21" xfId="75" applyBorder="1" applyAlignment="1">
      <alignment wrapText="1"/>
      <protection/>
    </xf>
    <xf numFmtId="0" fontId="17" fillId="0" borderId="13" xfId="75" applyBorder="1" applyAlignment="1">
      <alignment wrapText="1"/>
      <protection/>
    </xf>
    <xf numFmtId="0" fontId="17" fillId="0" borderId="14" xfId="75" applyBorder="1" applyAlignment="1">
      <alignment wrapText="1"/>
      <protection/>
    </xf>
    <xf numFmtId="0" fontId="17" fillId="0" borderId="0" xfId="75" applyAlignment="1">
      <alignment wrapText="1"/>
      <protection/>
    </xf>
    <xf numFmtId="49" fontId="17" fillId="0" borderId="0" xfId="75" applyNumberFormat="1" applyAlignment="1">
      <alignment wrapText="1"/>
      <protection/>
    </xf>
    <xf numFmtId="0" fontId="17" fillId="0" borderId="17" xfId="75" applyBorder="1" applyAlignment="1">
      <alignment wrapText="1"/>
      <protection/>
    </xf>
    <xf numFmtId="0" fontId="17" fillId="0" borderId="0" xfId="75" applyAlignment="1">
      <alignment horizontal="left" wrapText="1"/>
      <protection/>
    </xf>
    <xf numFmtId="0" fontId="17" fillId="0" borderId="0" xfId="75" applyFont="1" applyAlignment="1">
      <alignment wrapText="1"/>
      <protection/>
    </xf>
    <xf numFmtId="0" fontId="0" fillId="0" borderId="0" xfId="0" applyAlignment="1">
      <alignment wrapText="1"/>
    </xf>
    <xf numFmtId="0" fontId="35" fillId="0" borderId="0" xfId="75" applyFont="1" applyAlignment="1">
      <alignment wrapText="1"/>
      <protection/>
    </xf>
    <xf numFmtId="0" fontId="17" fillId="0" borderId="17" xfId="75" applyFont="1" applyBorder="1" applyAlignment="1">
      <alignment wrapText="1"/>
      <protection/>
    </xf>
    <xf numFmtId="0" fontId="24" fillId="0" borderId="0" xfId="74" applyFont="1" applyAlignment="1">
      <alignment horizontal="center" wrapText="1"/>
      <protection/>
    </xf>
    <xf numFmtId="0" fontId="23" fillId="0" borderId="15" xfId="74" applyNumberFormat="1" applyFont="1" applyBorder="1" applyAlignment="1">
      <alignment horizontal="center" vertical="center" wrapText="1"/>
      <protection/>
    </xf>
    <xf numFmtId="0" fontId="23" fillId="0" borderId="21" xfId="74" applyNumberFormat="1" applyFont="1" applyBorder="1" applyAlignment="1">
      <alignment horizontal="center" vertical="center" wrapText="1"/>
      <protection/>
    </xf>
    <xf numFmtId="0" fontId="23" fillId="0" borderId="15" xfId="74" applyFont="1" applyBorder="1" applyAlignment="1">
      <alignment horizontal="center" vertical="center" wrapText="1"/>
      <protection/>
    </xf>
    <xf numFmtId="0" fontId="23" fillId="0" borderId="21" xfId="74" applyFont="1" applyBorder="1" applyAlignment="1">
      <alignment horizontal="center" vertical="center" wrapText="1"/>
      <protection/>
    </xf>
    <xf numFmtId="14" fontId="21" fillId="0" borderId="15" xfId="74" applyNumberFormat="1" applyFont="1" applyBorder="1" applyAlignment="1">
      <alignment horizontal="center" vertical="top" wrapText="1"/>
      <protection/>
    </xf>
    <xf numFmtId="0" fontId="0" fillId="0" borderId="21" xfId="0" applyBorder="1" applyAlignment="1">
      <alignment horizontal="center" vertical="top" wrapText="1"/>
    </xf>
    <xf numFmtId="0" fontId="21" fillId="0" borderId="15" xfId="74" applyNumberFormat="1" applyFont="1" applyBorder="1" applyAlignment="1">
      <alignment horizontal="center" vertical="top" wrapText="1"/>
      <protection/>
    </xf>
    <xf numFmtId="0" fontId="21" fillId="0" borderId="21" xfId="74" applyNumberFormat="1" applyFont="1" applyBorder="1" applyAlignment="1">
      <alignment horizontal="center" vertical="top" wrapText="1"/>
      <protection/>
    </xf>
    <xf numFmtId="0" fontId="21" fillId="0" borderId="15" xfId="74" applyFont="1" applyBorder="1" applyAlignment="1">
      <alignment horizontal="center" vertical="top" wrapText="1"/>
      <protection/>
    </xf>
    <xf numFmtId="0" fontId="22" fillId="0" borderId="19" xfId="76" applyFont="1" applyFill="1" applyBorder="1" applyAlignment="1">
      <alignment horizontal="center" vertical="center" wrapText="1"/>
      <protection/>
    </xf>
    <xf numFmtId="0" fontId="22" fillId="0" borderId="14" xfId="76" applyFont="1" applyFill="1" applyBorder="1" applyAlignment="1">
      <alignment horizontal="center" vertical="center" wrapText="1"/>
      <protection/>
    </xf>
    <xf numFmtId="0" fontId="21" fillId="0" borderId="10" xfId="76" applyFont="1" applyFill="1" applyBorder="1" applyAlignment="1">
      <alignment horizontal="center" vertical="center" wrapText="1"/>
      <protection/>
    </xf>
    <xf numFmtId="0" fontId="19" fillId="0" borderId="0" xfId="76" applyFont="1" applyBorder="1" applyAlignment="1">
      <alignment horizontal="center"/>
      <protection/>
    </xf>
    <xf numFmtId="0" fontId="17" fillId="0" borderId="0" xfId="76" applyFont="1" applyFill="1" applyBorder="1" applyAlignment="1">
      <alignment wrapText="1"/>
      <protection/>
    </xf>
    <xf numFmtId="0" fontId="0" fillId="0" borderId="0" xfId="0" applyBorder="1" applyAlignment="1">
      <alignment wrapText="1"/>
    </xf>
    <xf numFmtId="0" fontId="21" fillId="0" borderId="10" xfId="76" applyFont="1" applyFill="1" applyBorder="1" applyAlignment="1">
      <alignment horizontal="left" vertical="top" wrapText="1"/>
      <protection/>
    </xf>
    <xf numFmtId="0" fontId="17" fillId="0" borderId="10" xfId="76" applyFont="1" applyBorder="1" applyAlignment="1">
      <alignment horizontal="center" wrapText="1"/>
      <protection/>
    </xf>
    <xf numFmtId="0" fontId="17" fillId="0" borderId="10" xfId="76" applyBorder="1" applyAlignment="1">
      <alignment horizontal="center" wrapText="1"/>
      <protection/>
    </xf>
    <xf numFmtId="0" fontId="23" fillId="0" borderId="12" xfId="7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18" xfId="76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0" borderId="22" xfId="76" applyFont="1" applyFill="1" applyBorder="1" applyAlignment="1">
      <alignment horizontal="center" vertical="center" wrapText="1"/>
      <protection/>
    </xf>
    <xf numFmtId="0" fontId="23" fillId="0" borderId="23" xfId="76" applyFont="1" applyFill="1" applyBorder="1" applyAlignment="1">
      <alignment horizontal="center" vertical="center" wrapText="1"/>
      <protection/>
    </xf>
    <xf numFmtId="0" fontId="23" fillId="0" borderId="20" xfId="76" applyFont="1" applyFill="1" applyBorder="1" applyAlignment="1">
      <alignment horizontal="center" vertical="center" wrapText="1"/>
      <protection/>
    </xf>
    <xf numFmtId="0" fontId="23" fillId="0" borderId="19" xfId="76" applyFont="1" applyFill="1" applyBorder="1" applyAlignment="1">
      <alignment horizontal="center" vertical="center" wrapText="1"/>
      <protection/>
    </xf>
    <xf numFmtId="185" fontId="19" fillId="0" borderId="0" xfId="76" applyNumberFormat="1" applyFont="1" applyFill="1" applyBorder="1" applyAlignment="1">
      <alignment horizontal="center" wrapText="1"/>
      <protection/>
    </xf>
    <xf numFmtId="0" fontId="21" fillId="0" borderId="15" xfId="76" applyFont="1" applyFill="1" applyBorder="1" applyAlignment="1">
      <alignment horizontal="center" vertical="top" wrapText="1"/>
      <protection/>
    </xf>
    <xf numFmtId="0" fontId="21" fillId="0" borderId="24" xfId="76" applyFont="1" applyFill="1" applyBorder="1" applyAlignment="1">
      <alignment horizontal="center" vertical="top" wrapText="1"/>
      <protection/>
    </xf>
    <xf numFmtId="0" fontId="23" fillId="0" borderId="15" xfId="76" applyFont="1" applyFill="1" applyBorder="1" applyAlignment="1">
      <alignment horizontal="center" vertical="center" wrapText="1"/>
      <protection/>
    </xf>
    <xf numFmtId="0" fontId="23" fillId="0" borderId="24" xfId="76" applyFont="1" applyFill="1" applyBorder="1" applyAlignment="1">
      <alignment horizontal="center" vertical="center" wrapText="1"/>
      <protection/>
    </xf>
    <xf numFmtId="0" fontId="23" fillId="0" borderId="21" xfId="76" applyFont="1" applyFill="1" applyBorder="1" applyAlignment="1">
      <alignment horizontal="center" vertical="center" wrapText="1"/>
      <protection/>
    </xf>
    <xf numFmtId="0" fontId="23" fillId="0" borderId="10" xfId="76" applyFont="1" applyBorder="1" applyAlignment="1">
      <alignment horizontal="center" wrapText="1"/>
      <protection/>
    </xf>
    <xf numFmtId="0" fontId="23" fillId="0" borderId="16" xfId="7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0" xfId="76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9" fillId="0" borderId="20" xfId="76" applyFont="1" applyBorder="1" applyAlignment="1">
      <alignment horizontal="center" wrapText="1"/>
      <protection/>
    </xf>
    <xf numFmtId="0" fontId="0" fillId="0" borderId="20" xfId="0" applyBorder="1" applyAlignment="1">
      <alignment wrapText="1"/>
    </xf>
    <xf numFmtId="0" fontId="17" fillId="0" borderId="0" xfId="76" applyBorder="1" applyAlignment="1">
      <alignment wrapText="1"/>
      <protection/>
    </xf>
    <xf numFmtId="0" fontId="17" fillId="0" borderId="13" xfId="76" applyBorder="1" applyAlignment="1">
      <alignment wrapText="1"/>
      <protection/>
    </xf>
    <xf numFmtId="0" fontId="17" fillId="0" borderId="11" xfId="76" applyBorder="1" applyAlignment="1">
      <alignment wrapText="1"/>
      <protection/>
    </xf>
    <xf numFmtId="0" fontId="17" fillId="0" borderId="14" xfId="76" applyBorder="1" applyAlignment="1">
      <alignment wrapText="1"/>
      <protection/>
    </xf>
    <xf numFmtId="4" fontId="21" fillId="7" borderId="13" xfId="76" applyNumberFormat="1" applyFont="1" applyFill="1" applyBorder="1" applyAlignment="1">
      <alignment horizontal="center" vertical="center" wrapText="1"/>
      <protection/>
    </xf>
    <xf numFmtId="4" fontId="21" fillId="7" borderId="11" xfId="76" applyNumberFormat="1" applyFont="1" applyFill="1" applyBorder="1" applyAlignment="1">
      <alignment horizontal="center" vertical="center" wrapText="1"/>
      <protection/>
    </xf>
    <xf numFmtId="4" fontId="21" fillId="7" borderId="14" xfId="76" applyNumberFormat="1" applyFont="1" applyFill="1" applyBorder="1" applyAlignment="1">
      <alignment horizontal="center" vertical="center" wrapText="1"/>
      <protection/>
    </xf>
    <xf numFmtId="0" fontId="23" fillId="0" borderId="13" xfId="76" applyFont="1" applyFill="1" applyBorder="1" applyAlignment="1">
      <alignment horizontal="center" vertical="center" wrapText="1"/>
      <protection/>
    </xf>
    <xf numFmtId="0" fontId="23" fillId="0" borderId="11" xfId="76" applyFont="1" applyFill="1" applyBorder="1" applyAlignment="1">
      <alignment horizontal="center" vertical="center" wrapText="1"/>
      <protection/>
    </xf>
    <xf numFmtId="0" fontId="23" fillId="0" borderId="14" xfId="76" applyFont="1" applyFill="1" applyBorder="1" applyAlignment="1">
      <alignment horizontal="center" vertical="center" wrapText="1"/>
      <protection/>
    </xf>
    <xf numFmtId="0" fontId="22" fillId="0" borderId="13" xfId="76" applyFont="1" applyFill="1" applyBorder="1" applyAlignment="1">
      <alignment horizontal="center" vertical="center" wrapText="1"/>
      <protection/>
    </xf>
    <xf numFmtId="0" fontId="22" fillId="0" borderId="11" xfId="76" applyFont="1" applyFill="1" applyBorder="1" applyAlignment="1">
      <alignment horizontal="center" vertical="center" wrapText="1"/>
      <protection/>
    </xf>
    <xf numFmtId="4" fontId="25" fillId="7" borderId="13" xfId="76" applyNumberFormat="1" applyFont="1" applyFill="1" applyBorder="1" applyAlignment="1">
      <alignment horizontal="center" vertical="center" wrapText="1"/>
      <protection/>
    </xf>
    <xf numFmtId="4" fontId="25" fillId="7" borderId="11" xfId="76" applyNumberFormat="1" applyFont="1" applyFill="1" applyBorder="1" applyAlignment="1">
      <alignment horizontal="center" vertical="center" wrapText="1"/>
      <protection/>
    </xf>
    <xf numFmtId="4" fontId="25" fillId="7" borderId="14" xfId="76" applyNumberFormat="1" applyFont="1" applyFill="1" applyBorder="1" applyAlignment="1">
      <alignment horizontal="center" vertical="center" wrapText="1"/>
      <protection/>
    </xf>
    <xf numFmtId="0" fontId="21" fillId="0" borderId="13" xfId="76" applyFont="1" applyFill="1" applyBorder="1" applyAlignment="1">
      <alignment horizontal="center" vertical="center" wrapText="1"/>
      <protection/>
    </xf>
    <xf numFmtId="0" fontId="21" fillId="0" borderId="11" xfId="76" applyFont="1" applyFill="1" applyBorder="1" applyAlignment="1">
      <alignment horizontal="center" vertical="center" wrapText="1"/>
      <protection/>
    </xf>
    <xf numFmtId="0" fontId="21" fillId="0" borderId="14" xfId="76" applyFont="1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_Белоснежка29.12.15" xfId="73"/>
    <cellStyle name="Обычный_ДДТ_30.10.15" xfId="74"/>
    <cellStyle name="Обычный_план фин 1 лист эксель" xfId="75"/>
    <cellStyle name="Обычный_План ФХД школы 201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5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6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3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4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9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0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5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6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3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4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9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0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5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6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7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8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9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0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5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6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7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8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9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0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5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6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7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8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3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4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5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6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7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8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3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4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5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6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7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8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3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4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9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0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7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8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3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4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9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0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7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8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3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4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9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0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5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6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7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8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3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4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9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0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1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5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6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7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8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9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0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6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6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6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6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6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7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7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7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7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7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9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0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8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8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8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8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8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9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9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9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9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9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0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0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0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0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0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1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1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1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2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2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3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3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34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4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5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5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5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9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0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6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6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6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6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6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7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7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7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7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7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8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8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8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8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8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9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9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9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9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9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0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0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0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0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0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1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3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14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1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2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2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3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3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9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0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4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5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5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5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6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6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6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6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6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7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7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7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7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7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8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8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8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8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8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9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9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9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9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9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0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0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0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0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0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1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1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7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18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9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0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2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2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3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3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4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5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5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5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6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6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6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6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6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7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7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7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7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7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8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8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8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8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8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9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9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9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9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7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98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9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0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0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0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0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0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0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1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1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1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2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2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3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3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4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5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5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5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6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6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6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6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6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7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7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7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7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7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78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8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8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8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8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8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9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9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9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9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9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0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03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4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0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0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0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1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1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1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2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2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3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3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4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5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5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5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5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57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58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3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4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5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6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1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2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7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8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3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4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9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0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1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2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7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8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3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4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6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6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6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6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6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6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7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7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7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7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7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9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0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8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8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8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8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8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9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9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9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9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9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9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0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0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0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0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0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1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1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1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1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2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2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2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3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3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34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3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4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5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5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5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9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0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6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6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6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6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6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6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7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7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7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7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7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7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8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8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8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8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8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9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9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9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9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9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9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0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0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0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0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0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1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3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14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1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1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2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2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2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3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3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39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0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4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5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5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5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5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6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6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6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6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6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6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7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7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7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7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7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7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8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8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8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8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8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8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9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9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9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9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9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29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0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0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0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0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0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0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1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1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7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18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19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0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2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2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2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3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3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3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4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5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5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5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5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6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6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6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6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6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6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7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7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7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7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7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7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8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8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8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8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8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8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9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9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9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9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7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98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99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0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0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0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0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0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0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0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1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1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1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1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2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2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2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3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3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3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4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5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5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5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5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6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6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6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6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6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6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7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7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7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7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7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78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7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8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8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8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8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8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8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9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9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9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9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9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9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0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03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4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05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6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0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0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0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1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1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1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1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1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1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2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2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2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2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2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2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3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1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32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3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3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3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3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4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4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4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47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48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49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50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51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52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53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54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55" name="Line 3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56" name="Line 4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557" name="Line 1"/>
        <xdr:cNvSpPr>
          <a:spLocks/>
        </xdr:cNvSpPr>
      </xdr:nvSpPr>
      <xdr:spPr>
        <a:xfrm>
          <a:off x="10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58" name="Line 2"/>
        <xdr:cNvSpPr>
          <a:spLocks/>
        </xdr:cNvSpPr>
      </xdr:nvSpPr>
      <xdr:spPr>
        <a:xfrm>
          <a:off x="6667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3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4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5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6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1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2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7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8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3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4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9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0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1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2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7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8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5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6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7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8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9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0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1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2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3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4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tabSelected="1" zoomScalePageLayoutView="0" workbookViewId="0" topLeftCell="C1">
      <selection activeCell="O14" sqref="O14"/>
    </sheetView>
  </sheetViews>
  <sheetFormatPr defaultColWidth="8.00390625" defaultRowHeight="15"/>
  <cols>
    <col min="1" max="7" width="8.00390625" style="58" customWidth="1"/>
    <col min="8" max="8" width="11.140625" style="58" customWidth="1"/>
    <col min="9" max="9" width="11.28125" style="58" customWidth="1"/>
    <col min="10" max="11" width="8.00390625" style="58" customWidth="1"/>
    <col min="12" max="12" width="3.140625" style="58" customWidth="1"/>
    <col min="13" max="13" width="8.00390625" style="58" customWidth="1"/>
    <col min="14" max="14" width="4.8515625" style="58" customWidth="1"/>
    <col min="15" max="15" width="12.421875" style="58" customWidth="1"/>
    <col min="16" max="16" width="11.140625" style="58" customWidth="1"/>
    <col min="17" max="16384" width="8.00390625" style="58" customWidth="1"/>
  </cols>
  <sheetData>
    <row r="2" ht="12.75">
      <c r="M2" s="68" t="s">
        <v>176</v>
      </c>
    </row>
    <row r="3" ht="12.75">
      <c r="M3" s="68" t="s">
        <v>110</v>
      </c>
    </row>
    <row r="4" spans="13:16" ht="15">
      <c r="M4" s="126"/>
      <c r="N4" s="127"/>
      <c r="O4" s="127"/>
      <c r="P4" s="68" t="s">
        <v>184</v>
      </c>
    </row>
    <row r="5" ht="12.75">
      <c r="M5" s="58" t="s">
        <v>175</v>
      </c>
    </row>
    <row r="6" spans="13:16" ht="12.75">
      <c r="M6" s="68" t="str">
        <f>G13</f>
        <v>" 29 "</v>
      </c>
      <c r="N6" s="126" t="str">
        <f>H13</f>
        <v>декабря</v>
      </c>
      <c r="O6" s="122"/>
      <c r="P6" s="68" t="s">
        <v>183</v>
      </c>
    </row>
    <row r="10" spans="5:12" ht="15">
      <c r="E10" s="128" t="s">
        <v>153</v>
      </c>
      <c r="F10" s="128"/>
      <c r="G10" s="128"/>
      <c r="H10" s="128"/>
      <c r="I10" s="128"/>
      <c r="J10" s="128"/>
      <c r="K10" s="128"/>
      <c r="L10" s="128"/>
    </row>
    <row r="11" spans="7:15" ht="12.75">
      <c r="G11" s="126" t="s">
        <v>187</v>
      </c>
      <c r="H11" s="122"/>
      <c r="I11" s="122"/>
      <c r="O11" s="59" t="s">
        <v>124</v>
      </c>
    </row>
    <row r="12" spans="13:15" ht="12.75" customHeight="1">
      <c r="M12" s="122" t="s">
        <v>125</v>
      </c>
      <c r="N12" s="124"/>
      <c r="O12" s="59"/>
    </row>
    <row r="13" spans="7:15" ht="23.25" customHeight="1">
      <c r="G13" s="79" t="s">
        <v>209</v>
      </c>
      <c r="H13" s="80" t="s">
        <v>210</v>
      </c>
      <c r="I13" s="81" t="s">
        <v>211</v>
      </c>
      <c r="M13" s="126" t="s">
        <v>177</v>
      </c>
      <c r="N13" s="129"/>
      <c r="O13" s="75">
        <v>43463</v>
      </c>
    </row>
    <row r="14" spans="1:15" ht="24" customHeight="1">
      <c r="A14" s="122" t="s">
        <v>126</v>
      </c>
      <c r="B14" s="122"/>
      <c r="C14" s="122"/>
      <c r="E14" s="122" t="s">
        <v>127</v>
      </c>
      <c r="F14" s="122"/>
      <c r="G14" s="122"/>
      <c r="H14" s="122"/>
      <c r="I14" s="122"/>
      <c r="J14" s="122"/>
      <c r="K14" s="122"/>
      <c r="O14" s="59"/>
    </row>
    <row r="15" spans="1:15" ht="21.75" customHeight="1">
      <c r="A15" s="122"/>
      <c r="B15" s="122"/>
      <c r="C15" s="122"/>
      <c r="E15" s="122" t="s">
        <v>128</v>
      </c>
      <c r="F15" s="122"/>
      <c r="G15" s="122"/>
      <c r="H15" s="122"/>
      <c r="I15" s="122"/>
      <c r="J15" s="122"/>
      <c r="K15" s="122"/>
      <c r="M15" s="122" t="s">
        <v>129</v>
      </c>
      <c r="N15" s="124"/>
      <c r="O15" s="60">
        <v>69504197</v>
      </c>
    </row>
    <row r="16" spans="1:15" ht="12.75" customHeight="1">
      <c r="A16" s="122"/>
      <c r="B16" s="122"/>
      <c r="C16" s="122"/>
      <c r="E16" s="122" t="s">
        <v>130</v>
      </c>
      <c r="F16" s="122"/>
      <c r="G16" s="122"/>
      <c r="H16" s="122"/>
      <c r="I16" s="122"/>
      <c r="J16" s="122"/>
      <c r="M16" s="122" t="s">
        <v>131</v>
      </c>
      <c r="N16" s="124"/>
      <c r="O16" s="59"/>
    </row>
    <row r="17" spans="5:15" ht="12.75">
      <c r="E17" s="122" t="s">
        <v>132</v>
      </c>
      <c r="F17" s="122"/>
      <c r="G17" s="122"/>
      <c r="H17" s="122"/>
      <c r="I17" s="122"/>
      <c r="J17" s="122"/>
      <c r="O17" s="59"/>
    </row>
    <row r="18" ht="12.75">
      <c r="O18" s="59"/>
    </row>
    <row r="19" spans="1:15" ht="12.75">
      <c r="A19" s="122" t="s">
        <v>133</v>
      </c>
      <c r="B19" s="122"/>
      <c r="E19" s="122" t="s">
        <v>134</v>
      </c>
      <c r="F19" s="122"/>
      <c r="G19" s="122"/>
      <c r="H19" s="122"/>
      <c r="I19" s="122"/>
      <c r="J19" s="122"/>
      <c r="O19" s="59"/>
    </row>
    <row r="20" spans="1:15" ht="12.75">
      <c r="A20" s="125" t="s">
        <v>135</v>
      </c>
      <c r="B20" s="125"/>
      <c r="C20" s="125"/>
      <c r="F20" s="58" t="s">
        <v>136</v>
      </c>
      <c r="O20" s="59"/>
    </row>
    <row r="21" spans="13:15" ht="12.75" customHeight="1">
      <c r="M21" s="122" t="s">
        <v>137</v>
      </c>
      <c r="N21" s="124"/>
      <c r="O21" s="59"/>
    </row>
    <row r="23" spans="1:4" ht="12.75">
      <c r="A23" s="122" t="s">
        <v>138</v>
      </c>
      <c r="B23" s="122"/>
      <c r="C23" s="122"/>
      <c r="D23" s="122"/>
    </row>
    <row r="24" spans="1:15" ht="12.75" customHeight="1">
      <c r="A24" s="122" t="s">
        <v>139</v>
      </c>
      <c r="B24" s="122"/>
      <c r="C24" s="122"/>
      <c r="D24" s="122"/>
      <c r="E24" s="122" t="s">
        <v>140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6" spans="1:15" ht="12.75" customHeight="1">
      <c r="A26" s="122" t="s">
        <v>141</v>
      </c>
      <c r="B26" s="122"/>
      <c r="C26" s="122"/>
      <c r="D26" s="122"/>
      <c r="E26" s="122" t="s">
        <v>142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5" ht="12.75">
      <c r="A27" s="122" t="s">
        <v>143</v>
      </c>
      <c r="B27" s="122"/>
      <c r="C27" s="122"/>
      <c r="D27" s="122"/>
      <c r="E27" s="122"/>
    </row>
    <row r="28" spans="1:5" ht="12.75">
      <c r="A28" s="74"/>
      <c r="B28" s="74"/>
      <c r="C28" s="74"/>
      <c r="D28" s="74"/>
      <c r="E28" s="74"/>
    </row>
    <row r="29" spans="1:3" ht="12.75">
      <c r="A29" s="122" t="s">
        <v>144</v>
      </c>
      <c r="B29" s="122"/>
      <c r="C29" s="122"/>
    </row>
    <row r="31" spans="4:13" ht="12.75">
      <c r="D31" s="118" t="s">
        <v>145</v>
      </c>
      <c r="E31" s="118"/>
      <c r="F31" s="118"/>
      <c r="G31" s="118"/>
      <c r="H31" s="118"/>
      <c r="I31" s="118"/>
      <c r="J31" s="118"/>
      <c r="K31" s="118"/>
      <c r="L31" s="118"/>
      <c r="M31" s="118"/>
    </row>
    <row r="34" spans="1:12" ht="12.75">
      <c r="A34" s="122" t="s">
        <v>146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  <row r="35" spans="1:15" ht="12.75" customHeight="1">
      <c r="A35" s="118" t="s">
        <v>154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</row>
    <row r="36" spans="1:3" ht="12.75">
      <c r="A36" s="122" t="s">
        <v>147</v>
      </c>
      <c r="B36" s="122"/>
      <c r="C36" s="122"/>
    </row>
    <row r="37" spans="1:15" ht="12.75" customHeight="1">
      <c r="A37" s="118" t="s">
        <v>155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</row>
    <row r="38" spans="1:15" ht="12.75" customHeight="1">
      <c r="A38" s="118" t="s">
        <v>156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.75" customHeight="1">
      <c r="A39" s="122" t="s">
        <v>148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5" ht="12.75" customHeight="1">
      <c r="A40" s="118" t="s">
        <v>157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</row>
    <row r="41" spans="1:15" ht="12.75" customHeight="1">
      <c r="A41" s="118" t="s">
        <v>158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</row>
    <row r="42" spans="1:14" ht="12.75" customHeight="1">
      <c r="A42" s="122" t="s">
        <v>149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  <row r="43" spans="1:15" ht="12.75" customHeight="1">
      <c r="A43" s="118" t="s">
        <v>159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.75" customHeight="1">
      <c r="A44" s="123" t="s">
        <v>150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</row>
    <row r="45" spans="1:15" ht="12.75" customHeight="1">
      <c r="A45" s="118" t="s">
        <v>160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1:15" ht="12.75" customHeight="1">
      <c r="A46" s="118" t="s">
        <v>161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12.75" customHeight="1">
      <c r="A47" s="118" t="s">
        <v>162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15" ht="12.75" customHeight="1">
      <c r="A48" s="118" t="s">
        <v>163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2.75" customHeight="1">
      <c r="A49" s="118" t="s">
        <v>164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ht="12.75" customHeight="1">
      <c r="A50" s="118" t="s">
        <v>165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1:15" ht="12.75" customHeight="1">
      <c r="A51" s="118" t="s">
        <v>166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1:15" ht="12.75" customHeight="1">
      <c r="A52" s="118" t="s">
        <v>167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1:15" ht="12.75" customHeight="1">
      <c r="A53" s="118" t="s">
        <v>168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1:15" ht="12.75" customHeight="1">
      <c r="A54" s="118" t="s">
        <v>169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6" spans="1:11" ht="12.75">
      <c r="A56" s="61" t="s">
        <v>151</v>
      </c>
      <c r="B56" s="61"/>
      <c r="C56" s="61"/>
      <c r="D56" s="61"/>
      <c r="E56" s="61"/>
      <c r="F56" s="61"/>
      <c r="G56" s="61"/>
      <c r="H56" s="61"/>
      <c r="I56" s="120">
        <v>5383052.88</v>
      </c>
      <c r="J56" s="121"/>
      <c r="K56" s="62"/>
    </row>
    <row r="57" spans="1:10" ht="12.75">
      <c r="A57" s="63"/>
      <c r="B57" s="64"/>
      <c r="C57" s="64"/>
      <c r="D57" s="64"/>
      <c r="E57" s="64"/>
      <c r="F57" s="64"/>
      <c r="G57" s="64"/>
      <c r="H57" s="65"/>
      <c r="I57" s="66"/>
      <c r="J57" s="67"/>
    </row>
    <row r="58" spans="1:10" ht="12.75">
      <c r="A58" s="119" t="s">
        <v>152</v>
      </c>
      <c r="B58" s="119"/>
      <c r="C58" s="119"/>
      <c r="D58" s="119"/>
      <c r="E58" s="119"/>
      <c r="F58" s="119"/>
      <c r="G58" s="119"/>
      <c r="H58" s="119"/>
      <c r="I58" s="120">
        <v>3679109.85</v>
      </c>
      <c r="J58" s="121"/>
    </row>
  </sheetData>
  <sheetProtection/>
  <mergeCells count="49">
    <mergeCell ref="M21:N21"/>
    <mergeCell ref="E14:K14"/>
    <mergeCell ref="E15:K15"/>
    <mergeCell ref="M13:N13"/>
    <mergeCell ref="M15:N15"/>
    <mergeCell ref="E19:J19"/>
    <mergeCell ref="A20:C20"/>
    <mergeCell ref="M4:O4"/>
    <mergeCell ref="N6:O6"/>
    <mergeCell ref="G11:I11"/>
    <mergeCell ref="M12:N12"/>
    <mergeCell ref="E10:L10"/>
    <mergeCell ref="A35:O35"/>
    <mergeCell ref="A36:C36"/>
    <mergeCell ref="M16:N16"/>
    <mergeCell ref="A14:C16"/>
    <mergeCell ref="E16:J16"/>
    <mergeCell ref="A24:D24"/>
    <mergeCell ref="A26:D26"/>
    <mergeCell ref="A23:D23"/>
    <mergeCell ref="E17:J17"/>
    <mergeCell ref="A19:B19"/>
    <mergeCell ref="A27:E27"/>
    <mergeCell ref="A29:C29"/>
    <mergeCell ref="E26:O26"/>
    <mergeCell ref="E24:O24"/>
    <mergeCell ref="D31:M31"/>
    <mergeCell ref="A34:L34"/>
    <mergeCell ref="A37:O37"/>
    <mergeCell ref="A38:O38"/>
    <mergeCell ref="A39:O39"/>
    <mergeCell ref="A40:O40"/>
    <mergeCell ref="A43:O43"/>
    <mergeCell ref="A44:O44"/>
    <mergeCell ref="A41:O41"/>
    <mergeCell ref="A42:N42"/>
    <mergeCell ref="A45:O45"/>
    <mergeCell ref="A46:O46"/>
    <mergeCell ref="A49:O49"/>
    <mergeCell ref="A50:O50"/>
    <mergeCell ref="A47:O47"/>
    <mergeCell ref="A48:O48"/>
    <mergeCell ref="A51:O51"/>
    <mergeCell ref="A58:H58"/>
    <mergeCell ref="I58:J58"/>
    <mergeCell ref="I56:J56"/>
    <mergeCell ref="A54:O54"/>
    <mergeCell ref="A53:O53"/>
    <mergeCell ref="A52:O52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3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7109375" style="36" customWidth="1"/>
    <col min="2" max="2" width="65.00390625" style="8" customWidth="1"/>
    <col min="3" max="3" width="15.8515625" style="8" customWidth="1"/>
    <col min="4" max="16384" width="9.140625" style="9" customWidth="1"/>
  </cols>
  <sheetData>
    <row r="1" spans="1:3" s="7" customFormat="1" ht="35.25" customHeight="1">
      <c r="A1" s="130" t="s">
        <v>186</v>
      </c>
      <c r="B1" s="130"/>
      <c r="C1" s="130"/>
    </row>
    <row r="2" spans="1:2" ht="15.75">
      <c r="A2" s="31"/>
      <c r="B2" s="82">
        <f>'Лист1 (2)'!O13</f>
        <v>43463</v>
      </c>
    </row>
    <row r="3" ht="1.5" customHeight="1">
      <c r="A3" s="32"/>
    </row>
    <row r="4" spans="1:3" ht="27" customHeight="1">
      <c r="A4" s="131" t="s">
        <v>49</v>
      </c>
      <c r="B4" s="133" t="s">
        <v>50</v>
      </c>
      <c r="C4" s="133" t="s">
        <v>72</v>
      </c>
    </row>
    <row r="5" spans="1:3" ht="20.25" customHeight="1">
      <c r="A5" s="132"/>
      <c r="B5" s="134"/>
      <c r="C5" s="134"/>
    </row>
    <row r="6" spans="1:3" ht="18.75">
      <c r="A6" s="33" t="s">
        <v>51</v>
      </c>
      <c r="B6" s="10" t="s">
        <v>52</v>
      </c>
      <c r="C6" s="77">
        <v>9062162.73</v>
      </c>
    </row>
    <row r="7" spans="1:3" ht="13.5" customHeight="1">
      <c r="A7" s="139" t="s">
        <v>53</v>
      </c>
      <c r="B7" s="11" t="s">
        <v>73</v>
      </c>
      <c r="C7" s="78"/>
    </row>
    <row r="8" spans="1:3" ht="18.75">
      <c r="A8" s="136"/>
      <c r="B8" s="12" t="s">
        <v>74</v>
      </c>
      <c r="C8" s="77">
        <v>5301179.88</v>
      </c>
    </row>
    <row r="9" spans="1:3" ht="15.75" customHeight="1">
      <c r="A9" s="33" t="s">
        <v>18</v>
      </c>
      <c r="B9" s="11" t="s">
        <v>75</v>
      </c>
      <c r="C9" s="77">
        <v>432761.46</v>
      </c>
    </row>
    <row r="10" spans="1:3" ht="18" customHeight="1">
      <c r="A10" s="33" t="s">
        <v>76</v>
      </c>
      <c r="B10" s="13" t="s">
        <v>77</v>
      </c>
      <c r="C10" s="77">
        <v>1397186.32</v>
      </c>
    </row>
    <row r="11" spans="1:3" ht="18.75" customHeight="1">
      <c r="A11" s="33" t="s">
        <v>25</v>
      </c>
      <c r="B11" s="13" t="s">
        <v>75</v>
      </c>
      <c r="C11" s="77">
        <v>214358.41</v>
      </c>
    </row>
    <row r="12" spans="1:3" ht="17.25" customHeight="1">
      <c r="A12" s="33" t="s">
        <v>67</v>
      </c>
      <c r="B12" s="10" t="s">
        <v>78</v>
      </c>
      <c r="C12" s="77">
        <f>C16+C20</f>
        <v>305616.63</v>
      </c>
    </row>
    <row r="13" spans="1:3" ht="15" customHeight="1">
      <c r="A13" s="137" t="s">
        <v>79</v>
      </c>
      <c r="B13" s="13" t="s">
        <v>73</v>
      </c>
      <c r="C13" s="77"/>
    </row>
    <row r="14" spans="1:3" ht="18.75">
      <c r="A14" s="138"/>
      <c r="B14" s="12" t="s">
        <v>80</v>
      </c>
      <c r="C14" s="77"/>
    </row>
    <row r="15" spans="1:3" ht="13.5" customHeight="1">
      <c r="A15" s="137" t="s">
        <v>81</v>
      </c>
      <c r="B15" s="11" t="s">
        <v>82</v>
      </c>
      <c r="C15" s="77"/>
    </row>
    <row r="16" spans="1:3" ht="25.5" customHeight="1">
      <c r="A16" s="138"/>
      <c r="B16" s="11" t="s">
        <v>83</v>
      </c>
      <c r="C16" s="77">
        <v>236706.67</v>
      </c>
    </row>
    <row r="17" spans="1:3" ht="30">
      <c r="A17" s="33" t="s">
        <v>84</v>
      </c>
      <c r="B17" s="13" t="s">
        <v>85</v>
      </c>
      <c r="C17" s="77"/>
    </row>
    <row r="18" spans="1:3" ht="15">
      <c r="A18" s="33" t="s">
        <v>86</v>
      </c>
      <c r="B18" s="13" t="s">
        <v>87</v>
      </c>
      <c r="C18" s="76"/>
    </row>
    <row r="19" spans="1:3" ht="15.75">
      <c r="A19" s="33" t="s">
        <v>88</v>
      </c>
      <c r="B19" s="12" t="s">
        <v>89</v>
      </c>
      <c r="C19" s="76"/>
    </row>
    <row r="20" spans="1:3" ht="19.5" customHeight="1">
      <c r="A20" s="33" t="s">
        <v>90</v>
      </c>
      <c r="B20" s="12" t="s">
        <v>91</v>
      </c>
      <c r="C20" s="78">
        <v>68909.96</v>
      </c>
    </row>
    <row r="21" spans="1:3" ht="18.75">
      <c r="A21" s="33" t="s">
        <v>68</v>
      </c>
      <c r="B21" s="10" t="s">
        <v>92</v>
      </c>
      <c r="C21" s="78"/>
    </row>
    <row r="22" spans="1:3" ht="13.5" customHeight="1">
      <c r="A22" s="137" t="s">
        <v>93</v>
      </c>
      <c r="B22" s="12" t="s">
        <v>94</v>
      </c>
      <c r="C22" s="78"/>
    </row>
    <row r="23" spans="1:3" ht="18.75">
      <c r="A23" s="138"/>
      <c r="B23" s="11" t="s">
        <v>95</v>
      </c>
      <c r="C23" s="78"/>
    </row>
    <row r="24" spans="1:3" ht="18.75">
      <c r="A24" s="33" t="s">
        <v>96</v>
      </c>
      <c r="B24" s="13" t="s">
        <v>97</v>
      </c>
      <c r="C24" s="78">
        <v>102942.16</v>
      </c>
    </row>
    <row r="25" spans="1:3" ht="18.75">
      <c r="A25" s="135" t="s">
        <v>98</v>
      </c>
      <c r="B25" s="13" t="s">
        <v>99</v>
      </c>
      <c r="C25" s="78"/>
    </row>
    <row r="26" spans="1:3" ht="18.75">
      <c r="A26" s="136"/>
      <c r="B26" s="13" t="s">
        <v>100</v>
      </c>
      <c r="C26" s="78"/>
    </row>
    <row r="27" ht="12.75">
      <c r="A27" s="34"/>
    </row>
    <row r="29" ht="12.75">
      <c r="A29" s="35"/>
    </row>
    <row r="32" ht="12.75">
      <c r="B32" s="14"/>
    </row>
  </sheetData>
  <sheetProtection/>
  <mergeCells count="9">
    <mergeCell ref="A1:C1"/>
    <mergeCell ref="A4:A5"/>
    <mergeCell ref="B4:B5"/>
    <mergeCell ref="C4:C5"/>
    <mergeCell ref="A25:A26"/>
    <mergeCell ref="A13:A14"/>
    <mergeCell ref="A7:A8"/>
    <mergeCell ref="A15:A16"/>
    <mergeCell ref="A22:A23"/>
  </mergeCells>
  <printOptions/>
  <pageMargins left="0.5905511811023623" right="0.3937007874015748" top="0.5905511811023623" bottom="0.5905511811023623" header="0.5118110236220472" footer="0.5118110236220472"/>
  <pageSetup horizontalDpi="200" verticalDpi="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78"/>
  <sheetViews>
    <sheetView showZeros="0" view="pageBreakPreview" zoomScale="80" zoomScaleNormal="80" zoomScaleSheetLayoutView="80" zoomScalePageLayoutView="0" workbookViewId="0" topLeftCell="A1">
      <selection activeCell="A61" sqref="A61:IV75"/>
    </sheetView>
  </sheetViews>
  <sheetFormatPr defaultColWidth="9.140625" defaultRowHeight="15" outlineLevelCol="1"/>
  <cols>
    <col min="1" max="1" width="5.421875" style="2" customWidth="1"/>
    <col min="2" max="2" width="27.00390625" style="2" customWidth="1"/>
    <col min="3" max="3" width="8.140625" style="84" customWidth="1"/>
    <col min="4" max="4" width="16.28125" style="2" customWidth="1" outlineLevel="1"/>
    <col min="5" max="5" width="14.28125" style="107" customWidth="1" outlineLevel="1"/>
    <col min="6" max="6" width="14.421875" style="18" customWidth="1" outlineLevel="1"/>
    <col min="7" max="7" width="5.140625" style="19" customWidth="1" outlineLevel="1"/>
    <col min="8" max="8" width="5.28125" style="19" customWidth="1" outlineLevel="1"/>
    <col min="9" max="9" width="12.8515625" style="85" customWidth="1" outlineLevel="1"/>
    <col min="10" max="11" width="13.8515625" style="1" customWidth="1" outlineLevel="1" collapsed="1"/>
    <col min="12" max="12" width="14.28125" style="1" customWidth="1" outlineLevel="1"/>
    <col min="13" max="13" width="11.57421875" style="1" customWidth="1" outlineLevel="1"/>
    <col min="14" max="15" width="9.140625" style="1" customWidth="1" outlineLevel="1"/>
    <col min="16" max="16" width="12.8515625" style="85" customWidth="1" outlineLevel="1"/>
    <col min="17" max="17" width="7.7109375" style="1" customWidth="1" outlineLevel="1"/>
    <col min="18" max="18" width="15.140625" style="1" customWidth="1"/>
    <col min="19" max="19" width="12.8515625" style="1" customWidth="1"/>
    <col min="20" max="22" width="9.140625" style="1" customWidth="1"/>
    <col min="23" max="23" width="12.8515625" style="85" customWidth="1" outlineLevel="1"/>
    <col min="24" max="16384" width="9.140625" style="1" customWidth="1"/>
  </cols>
  <sheetData>
    <row r="1" spans="1:10" s="22" customFormat="1" ht="18.75">
      <c r="A1" s="143" t="s">
        <v>123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9" s="22" customFormat="1" ht="15">
      <c r="A2" s="86"/>
      <c r="B2" s="144" t="s">
        <v>208</v>
      </c>
      <c r="C2" s="145"/>
      <c r="D2" s="145"/>
      <c r="E2" s="145"/>
      <c r="F2" s="145"/>
      <c r="G2" s="145"/>
      <c r="H2" s="145"/>
      <c r="I2" s="145"/>
      <c r="J2" s="145"/>
      <c r="L2" s="87"/>
      <c r="S2" s="87"/>
    </row>
    <row r="3" spans="1:24" ht="12.75" customHeight="1">
      <c r="A3" s="140" t="s">
        <v>3</v>
      </c>
      <c r="B3" s="142" t="s">
        <v>4</v>
      </c>
      <c r="C3" s="146" t="s">
        <v>55</v>
      </c>
      <c r="D3" s="147" t="s">
        <v>192</v>
      </c>
      <c r="E3" s="148"/>
      <c r="F3" s="148"/>
      <c r="G3" s="148"/>
      <c r="H3" s="148"/>
      <c r="I3" s="148"/>
      <c r="J3" s="148"/>
      <c r="K3" s="147" t="s">
        <v>182</v>
      </c>
      <c r="L3" s="148"/>
      <c r="M3" s="148"/>
      <c r="N3" s="148"/>
      <c r="O3" s="148"/>
      <c r="P3" s="148"/>
      <c r="Q3" s="148"/>
      <c r="R3" s="147" t="s">
        <v>193</v>
      </c>
      <c r="S3" s="148"/>
      <c r="T3" s="148"/>
      <c r="U3" s="148"/>
      <c r="V3" s="148"/>
      <c r="W3" s="148"/>
      <c r="X3" s="148"/>
    </row>
    <row r="4" spans="1:24" ht="12.75">
      <c r="A4" s="141"/>
      <c r="B4" s="142"/>
      <c r="C4" s="146"/>
      <c r="D4" s="142" t="s">
        <v>56</v>
      </c>
      <c r="E4" s="142" t="s">
        <v>57</v>
      </c>
      <c r="F4" s="142"/>
      <c r="G4" s="142"/>
      <c r="H4" s="142"/>
      <c r="I4" s="142"/>
      <c r="J4" s="142"/>
      <c r="K4" s="142" t="s">
        <v>56</v>
      </c>
      <c r="L4" s="142" t="s">
        <v>57</v>
      </c>
      <c r="M4" s="142"/>
      <c r="N4" s="142"/>
      <c r="O4" s="142"/>
      <c r="P4" s="142"/>
      <c r="Q4" s="142"/>
      <c r="R4" s="142" t="s">
        <v>56</v>
      </c>
      <c r="S4" s="142" t="s">
        <v>57</v>
      </c>
      <c r="T4" s="142"/>
      <c r="U4" s="142"/>
      <c r="V4" s="142"/>
      <c r="W4" s="142"/>
      <c r="X4" s="142"/>
    </row>
    <row r="5" spans="1:24" ht="12.75">
      <c r="A5" s="141"/>
      <c r="B5" s="142"/>
      <c r="C5" s="146"/>
      <c r="D5" s="142"/>
      <c r="E5" s="142" t="s">
        <v>58</v>
      </c>
      <c r="F5" s="142" t="s">
        <v>59</v>
      </c>
      <c r="G5" s="142" t="s">
        <v>60</v>
      </c>
      <c r="H5" s="142" t="s">
        <v>61</v>
      </c>
      <c r="I5" s="142" t="s">
        <v>62</v>
      </c>
      <c r="J5" s="142"/>
      <c r="K5" s="142"/>
      <c r="L5" s="142" t="s">
        <v>58</v>
      </c>
      <c r="M5" s="142" t="s">
        <v>59</v>
      </c>
      <c r="N5" s="142" t="s">
        <v>60</v>
      </c>
      <c r="O5" s="142" t="s">
        <v>61</v>
      </c>
      <c r="P5" s="142" t="s">
        <v>62</v>
      </c>
      <c r="Q5" s="142"/>
      <c r="R5" s="142"/>
      <c r="S5" s="142" t="s">
        <v>58</v>
      </c>
      <c r="T5" s="142" t="s">
        <v>59</v>
      </c>
      <c r="U5" s="142" t="s">
        <v>60</v>
      </c>
      <c r="V5" s="142" t="s">
        <v>61</v>
      </c>
      <c r="W5" s="142" t="s">
        <v>62</v>
      </c>
      <c r="X5" s="142"/>
    </row>
    <row r="6" spans="1:24" ht="25.5">
      <c r="A6" s="141"/>
      <c r="B6" s="142"/>
      <c r="C6" s="146"/>
      <c r="D6" s="142"/>
      <c r="E6" s="142"/>
      <c r="F6" s="142"/>
      <c r="G6" s="142"/>
      <c r="H6" s="142"/>
      <c r="I6" s="83" t="s">
        <v>63</v>
      </c>
      <c r="J6" s="83" t="s">
        <v>64</v>
      </c>
      <c r="K6" s="142"/>
      <c r="L6" s="142"/>
      <c r="M6" s="142"/>
      <c r="N6" s="142"/>
      <c r="O6" s="142"/>
      <c r="P6" s="83" t="s">
        <v>63</v>
      </c>
      <c r="Q6" s="83" t="s">
        <v>64</v>
      </c>
      <c r="R6" s="142"/>
      <c r="S6" s="142"/>
      <c r="T6" s="142"/>
      <c r="U6" s="142"/>
      <c r="V6" s="142"/>
      <c r="W6" s="83" t="s">
        <v>63</v>
      </c>
      <c r="X6" s="83" t="s">
        <v>64</v>
      </c>
    </row>
    <row r="7" spans="1:24" ht="12.75">
      <c r="A7" s="88">
        <v>1</v>
      </c>
      <c r="B7" s="88">
        <v>1</v>
      </c>
      <c r="C7" s="89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10</v>
      </c>
      <c r="L7" s="88">
        <v>11</v>
      </c>
      <c r="M7" s="88">
        <v>12</v>
      </c>
      <c r="N7" s="88">
        <v>13</v>
      </c>
      <c r="O7" s="88">
        <v>14</v>
      </c>
      <c r="P7" s="88">
        <v>8</v>
      </c>
      <c r="Q7" s="88">
        <v>16</v>
      </c>
      <c r="R7" s="88">
        <v>17</v>
      </c>
      <c r="S7" s="88">
        <v>18</v>
      </c>
      <c r="T7" s="88">
        <v>19</v>
      </c>
      <c r="U7" s="88">
        <v>20</v>
      </c>
      <c r="V7" s="88">
        <v>21</v>
      </c>
      <c r="W7" s="88">
        <v>8</v>
      </c>
      <c r="X7" s="88">
        <v>23</v>
      </c>
    </row>
    <row r="8" spans="1:24" ht="12.75">
      <c r="A8" s="90"/>
      <c r="B8" s="90"/>
      <c r="C8" s="89"/>
      <c r="D8" s="90"/>
      <c r="E8" s="91"/>
      <c r="F8" s="27"/>
      <c r="G8" s="92"/>
      <c r="H8" s="92"/>
      <c r="I8" s="93"/>
      <c r="J8" s="94"/>
      <c r="K8" s="90"/>
      <c r="L8" s="91"/>
      <c r="M8" s="27"/>
      <c r="N8" s="92"/>
      <c r="O8" s="92"/>
      <c r="P8" s="93"/>
      <c r="Q8" s="94"/>
      <c r="R8" s="90"/>
      <c r="S8" s="91"/>
      <c r="T8" s="27"/>
      <c r="U8" s="92"/>
      <c r="V8" s="92"/>
      <c r="W8" s="93"/>
      <c r="X8" s="94"/>
    </row>
    <row r="9" spans="1:24" ht="15.75">
      <c r="A9" s="95" t="s">
        <v>65</v>
      </c>
      <c r="B9" s="96" t="s">
        <v>6</v>
      </c>
      <c r="C9" s="89"/>
      <c r="D9" s="97">
        <v>12537320</v>
      </c>
      <c r="E9" s="97">
        <v>2653670</v>
      </c>
      <c r="F9" s="97">
        <v>0</v>
      </c>
      <c r="G9" s="28"/>
      <c r="H9" s="28"/>
      <c r="I9" s="97">
        <v>9883650</v>
      </c>
      <c r="J9" s="97">
        <v>0</v>
      </c>
      <c r="K9" s="97">
        <v>12524520</v>
      </c>
      <c r="L9" s="97">
        <v>2640870</v>
      </c>
      <c r="M9" s="97">
        <v>0</v>
      </c>
      <c r="N9" s="28"/>
      <c r="O9" s="28"/>
      <c r="P9" s="97">
        <v>9883650</v>
      </c>
      <c r="Q9" s="97">
        <v>0</v>
      </c>
      <c r="R9" s="97">
        <v>12618100</v>
      </c>
      <c r="S9" s="97">
        <v>2734450</v>
      </c>
      <c r="T9" s="97">
        <v>0</v>
      </c>
      <c r="U9" s="28"/>
      <c r="V9" s="28"/>
      <c r="W9" s="97">
        <v>9883650</v>
      </c>
      <c r="X9" s="97">
        <v>0</v>
      </c>
    </row>
    <row r="10" spans="1:24" ht="12.75">
      <c r="A10" s="95"/>
      <c r="B10" s="98" t="s">
        <v>7</v>
      </c>
      <c r="C10" s="89"/>
      <c r="D10" s="99">
        <v>0</v>
      </c>
      <c r="E10" s="99"/>
      <c r="F10" s="27"/>
      <c r="G10" s="28"/>
      <c r="H10" s="28"/>
      <c r="I10" s="99"/>
      <c r="J10" s="94"/>
      <c r="K10" s="99">
        <v>0</v>
      </c>
      <c r="L10" s="99"/>
      <c r="M10" s="27"/>
      <c r="N10" s="28"/>
      <c r="O10" s="28"/>
      <c r="P10" s="99"/>
      <c r="Q10" s="94"/>
      <c r="R10" s="99">
        <v>0</v>
      </c>
      <c r="S10" s="99"/>
      <c r="T10" s="27"/>
      <c r="U10" s="28"/>
      <c r="V10" s="28"/>
      <c r="W10" s="99"/>
      <c r="X10" s="94"/>
    </row>
    <row r="11" spans="1:24" ht="47.25">
      <c r="A11" s="95" t="s">
        <v>66</v>
      </c>
      <c r="B11" s="100" t="s">
        <v>13</v>
      </c>
      <c r="C11" s="89">
        <v>131</v>
      </c>
      <c r="D11" s="99">
        <v>9883650</v>
      </c>
      <c r="E11" s="99">
        <v>0</v>
      </c>
      <c r="F11" s="27"/>
      <c r="G11" s="28"/>
      <c r="H11" s="28"/>
      <c r="I11" s="99">
        <v>9883650</v>
      </c>
      <c r="J11" s="94"/>
      <c r="K11" s="99">
        <v>9883650</v>
      </c>
      <c r="L11" s="99">
        <v>0</v>
      </c>
      <c r="M11" s="27"/>
      <c r="N11" s="28"/>
      <c r="O11" s="28"/>
      <c r="P11" s="99">
        <v>9883650</v>
      </c>
      <c r="Q11" s="94"/>
      <c r="R11" s="99">
        <v>9883650</v>
      </c>
      <c r="S11" s="99">
        <v>0</v>
      </c>
      <c r="T11" s="27"/>
      <c r="U11" s="28"/>
      <c r="V11" s="28"/>
      <c r="W11" s="99">
        <v>9883650</v>
      </c>
      <c r="X11" s="94"/>
    </row>
    <row r="12" spans="1:24" ht="47.25">
      <c r="A12" s="95" t="s">
        <v>67</v>
      </c>
      <c r="B12" s="100" t="s">
        <v>13</v>
      </c>
      <c r="C12" s="89">
        <v>120</v>
      </c>
      <c r="D12" s="99">
        <v>0</v>
      </c>
      <c r="E12" s="99">
        <v>0</v>
      </c>
      <c r="F12" s="27"/>
      <c r="G12" s="28"/>
      <c r="H12" s="28"/>
      <c r="I12" s="99">
        <v>0</v>
      </c>
      <c r="J12" s="94"/>
      <c r="K12" s="99">
        <v>0</v>
      </c>
      <c r="L12" s="99">
        <v>0</v>
      </c>
      <c r="M12" s="27"/>
      <c r="N12" s="28"/>
      <c r="O12" s="28"/>
      <c r="P12" s="99">
        <v>0</v>
      </c>
      <c r="Q12" s="94"/>
      <c r="R12" s="99">
        <v>0</v>
      </c>
      <c r="S12" s="99">
        <v>0</v>
      </c>
      <c r="T12" s="27"/>
      <c r="U12" s="28"/>
      <c r="V12" s="28"/>
      <c r="W12" s="99">
        <v>0</v>
      </c>
      <c r="X12" s="94"/>
    </row>
    <row r="13" spans="1:24" ht="15.75">
      <c r="A13" s="95" t="s">
        <v>68</v>
      </c>
      <c r="B13" s="100" t="s">
        <v>14</v>
      </c>
      <c r="C13" s="89">
        <v>180</v>
      </c>
      <c r="D13" s="99">
        <v>0</v>
      </c>
      <c r="E13" s="99">
        <v>0</v>
      </c>
      <c r="F13" s="27"/>
      <c r="G13" s="28"/>
      <c r="H13" s="28"/>
      <c r="I13" s="99">
        <v>0</v>
      </c>
      <c r="J13" s="94"/>
      <c r="K13" s="99">
        <v>0</v>
      </c>
      <c r="L13" s="99">
        <v>0</v>
      </c>
      <c r="M13" s="27"/>
      <c r="N13" s="28"/>
      <c r="O13" s="28"/>
      <c r="P13" s="99">
        <v>0</v>
      </c>
      <c r="Q13" s="94"/>
      <c r="R13" s="99">
        <v>0</v>
      </c>
      <c r="S13" s="99">
        <v>0</v>
      </c>
      <c r="T13" s="27"/>
      <c r="U13" s="28"/>
      <c r="V13" s="28"/>
      <c r="W13" s="99">
        <v>0</v>
      </c>
      <c r="X13" s="94"/>
    </row>
    <row r="14" spans="1:24" ht="47.25">
      <c r="A14" s="95" t="s">
        <v>68</v>
      </c>
      <c r="B14" s="100" t="s">
        <v>13</v>
      </c>
      <c r="C14" s="89">
        <v>135</v>
      </c>
      <c r="D14" s="99">
        <v>0</v>
      </c>
      <c r="E14" s="99">
        <v>0</v>
      </c>
      <c r="F14" s="27"/>
      <c r="G14" s="28"/>
      <c r="H14" s="28"/>
      <c r="I14" s="99">
        <v>0</v>
      </c>
      <c r="J14" s="94"/>
      <c r="K14" s="99">
        <v>0</v>
      </c>
      <c r="L14" s="99">
        <v>0</v>
      </c>
      <c r="M14" s="27"/>
      <c r="N14" s="28"/>
      <c r="O14" s="28"/>
      <c r="P14" s="99">
        <v>0</v>
      </c>
      <c r="Q14" s="94"/>
      <c r="R14" s="99">
        <v>0</v>
      </c>
      <c r="S14" s="99">
        <v>0</v>
      </c>
      <c r="T14" s="27"/>
      <c r="U14" s="28"/>
      <c r="V14" s="28"/>
      <c r="W14" s="99">
        <v>0</v>
      </c>
      <c r="X14" s="94"/>
    </row>
    <row r="15" spans="1:24" ht="47.25">
      <c r="A15" s="95" t="s">
        <v>69</v>
      </c>
      <c r="B15" s="100" t="s">
        <v>8</v>
      </c>
      <c r="C15" s="89">
        <v>131</v>
      </c>
      <c r="D15" s="99">
        <v>2653670</v>
      </c>
      <c r="E15" s="99">
        <v>2653670</v>
      </c>
      <c r="F15" s="27"/>
      <c r="G15" s="28"/>
      <c r="H15" s="28"/>
      <c r="I15" s="99">
        <v>0</v>
      </c>
      <c r="J15" s="94"/>
      <c r="K15" s="99">
        <v>2640870</v>
      </c>
      <c r="L15" s="99">
        <v>2640870</v>
      </c>
      <c r="M15" s="27"/>
      <c r="N15" s="28"/>
      <c r="O15" s="28"/>
      <c r="P15" s="99">
        <v>0</v>
      </c>
      <c r="Q15" s="94"/>
      <c r="R15" s="99">
        <v>2734450</v>
      </c>
      <c r="S15" s="99">
        <v>2734450</v>
      </c>
      <c r="T15" s="27"/>
      <c r="U15" s="28"/>
      <c r="V15" s="28"/>
      <c r="W15" s="99">
        <v>0</v>
      </c>
      <c r="X15" s="94"/>
    </row>
    <row r="16" spans="1:24" ht="15.75">
      <c r="A16" s="95" t="s">
        <v>70</v>
      </c>
      <c r="B16" s="100" t="s">
        <v>10</v>
      </c>
      <c r="C16" s="89">
        <v>183</v>
      </c>
      <c r="D16" s="99">
        <v>0</v>
      </c>
      <c r="E16" s="99">
        <v>0</v>
      </c>
      <c r="F16" s="99">
        <v>0</v>
      </c>
      <c r="G16" s="28"/>
      <c r="H16" s="28"/>
      <c r="I16" s="99">
        <v>0</v>
      </c>
      <c r="J16" s="94"/>
      <c r="K16" s="99">
        <v>0</v>
      </c>
      <c r="L16" s="99">
        <v>0</v>
      </c>
      <c r="M16" s="99">
        <v>0</v>
      </c>
      <c r="N16" s="28"/>
      <c r="O16" s="28"/>
      <c r="P16" s="99">
        <v>0</v>
      </c>
      <c r="Q16" s="94"/>
      <c r="R16" s="99">
        <v>0</v>
      </c>
      <c r="S16" s="99">
        <v>0</v>
      </c>
      <c r="T16" s="99">
        <v>0</v>
      </c>
      <c r="U16" s="28"/>
      <c r="V16" s="28"/>
      <c r="W16" s="99">
        <v>0</v>
      </c>
      <c r="X16" s="94"/>
    </row>
    <row r="17" spans="1:24" ht="28.5">
      <c r="A17" s="95" t="s">
        <v>194</v>
      </c>
      <c r="B17" s="101" t="s">
        <v>170</v>
      </c>
      <c r="C17" s="89"/>
      <c r="D17" s="102">
        <v>12537320</v>
      </c>
      <c r="E17" s="102">
        <v>2653670</v>
      </c>
      <c r="F17" s="102">
        <v>0</v>
      </c>
      <c r="G17" s="102">
        <v>0</v>
      </c>
      <c r="H17" s="102">
        <v>0</v>
      </c>
      <c r="I17" s="102">
        <v>9883650</v>
      </c>
      <c r="J17" s="102">
        <v>0</v>
      </c>
      <c r="K17" s="102">
        <v>12524520</v>
      </c>
      <c r="L17" s="102">
        <v>2640870</v>
      </c>
      <c r="M17" s="102">
        <v>0</v>
      </c>
      <c r="N17" s="102">
        <v>0</v>
      </c>
      <c r="O17" s="102">
        <v>0</v>
      </c>
      <c r="P17" s="102">
        <v>9883650</v>
      </c>
      <c r="Q17" s="102">
        <v>0</v>
      </c>
      <c r="R17" s="102">
        <v>12618100</v>
      </c>
      <c r="S17" s="102">
        <v>2734450</v>
      </c>
      <c r="T17" s="102">
        <v>0</v>
      </c>
      <c r="U17" s="102">
        <v>0</v>
      </c>
      <c r="V17" s="102">
        <v>0</v>
      </c>
      <c r="W17" s="102">
        <v>9883650</v>
      </c>
      <c r="X17" s="102">
        <v>0</v>
      </c>
    </row>
    <row r="18" spans="1:24" ht="12.75">
      <c r="A18" s="95"/>
      <c r="B18" s="98" t="s">
        <v>7</v>
      </c>
      <c r="C18" s="89"/>
      <c r="D18" s="99">
        <v>0</v>
      </c>
      <c r="E18" s="99"/>
      <c r="F18" s="99"/>
      <c r="G18" s="99"/>
      <c r="H18" s="99"/>
      <c r="I18" s="99"/>
      <c r="J18" s="99"/>
      <c r="K18" s="99">
        <v>0</v>
      </c>
      <c r="L18" s="99"/>
      <c r="M18" s="99"/>
      <c r="N18" s="99"/>
      <c r="O18" s="99"/>
      <c r="P18" s="99"/>
      <c r="Q18" s="99"/>
      <c r="R18" s="99">
        <v>0</v>
      </c>
      <c r="S18" s="99"/>
      <c r="T18" s="99"/>
      <c r="U18" s="99"/>
      <c r="V18" s="99"/>
      <c r="W18" s="99"/>
      <c r="X18" s="99"/>
    </row>
    <row r="19" spans="1:24" s="103" customFormat="1" ht="28.5">
      <c r="A19" s="104"/>
      <c r="B19" s="101" t="s">
        <v>171</v>
      </c>
      <c r="C19" s="105">
        <v>100</v>
      </c>
      <c r="D19" s="102">
        <v>4896440</v>
      </c>
      <c r="E19" s="102">
        <v>2079550</v>
      </c>
      <c r="F19" s="102">
        <v>0</v>
      </c>
      <c r="G19" s="102">
        <v>0</v>
      </c>
      <c r="H19" s="102">
        <v>0</v>
      </c>
      <c r="I19" s="102">
        <v>2816890</v>
      </c>
      <c r="J19" s="102">
        <v>0</v>
      </c>
      <c r="K19" s="102">
        <v>4896440</v>
      </c>
      <c r="L19" s="102">
        <v>2079550</v>
      </c>
      <c r="M19" s="102">
        <v>0</v>
      </c>
      <c r="N19" s="102">
        <v>0</v>
      </c>
      <c r="O19" s="102">
        <v>0</v>
      </c>
      <c r="P19" s="102">
        <v>2816890</v>
      </c>
      <c r="Q19" s="102">
        <v>0</v>
      </c>
      <c r="R19" s="102">
        <v>4977220</v>
      </c>
      <c r="S19" s="102">
        <v>2160330</v>
      </c>
      <c r="T19" s="102">
        <v>0</v>
      </c>
      <c r="U19" s="102">
        <v>0</v>
      </c>
      <c r="V19" s="102">
        <v>0</v>
      </c>
      <c r="W19" s="102">
        <v>2816890</v>
      </c>
      <c r="X19" s="102">
        <v>0</v>
      </c>
    </row>
    <row r="20" spans="1:24" s="103" customFormat="1" ht="42.75">
      <c r="A20" s="104" t="s">
        <v>15</v>
      </c>
      <c r="B20" s="101" t="s">
        <v>16</v>
      </c>
      <c r="C20" s="105">
        <v>110</v>
      </c>
      <c r="D20" s="102">
        <v>4896440</v>
      </c>
      <c r="E20" s="102">
        <v>2079550</v>
      </c>
      <c r="F20" s="102">
        <v>0</v>
      </c>
      <c r="G20" s="102">
        <v>0</v>
      </c>
      <c r="H20" s="102">
        <v>0</v>
      </c>
      <c r="I20" s="102">
        <v>2816890</v>
      </c>
      <c r="J20" s="102">
        <v>0</v>
      </c>
      <c r="K20" s="102">
        <v>4896440</v>
      </c>
      <c r="L20" s="102">
        <v>2079550</v>
      </c>
      <c r="M20" s="102">
        <v>0</v>
      </c>
      <c r="N20" s="102">
        <v>0</v>
      </c>
      <c r="O20" s="102">
        <v>0</v>
      </c>
      <c r="P20" s="102">
        <v>2816890</v>
      </c>
      <c r="Q20" s="102">
        <v>0</v>
      </c>
      <c r="R20" s="102">
        <v>4977220</v>
      </c>
      <c r="S20" s="102">
        <v>2160330</v>
      </c>
      <c r="T20" s="102">
        <v>0</v>
      </c>
      <c r="U20" s="102">
        <v>0</v>
      </c>
      <c r="V20" s="102">
        <v>0</v>
      </c>
      <c r="W20" s="102">
        <v>2816890</v>
      </c>
      <c r="X20" s="102">
        <v>0</v>
      </c>
    </row>
    <row r="21" spans="1:24" ht="12.75">
      <c r="A21" s="95"/>
      <c r="B21" s="98" t="s">
        <v>17</v>
      </c>
      <c r="C21" s="89"/>
      <c r="D21" s="99">
        <v>0</v>
      </c>
      <c r="E21" s="99"/>
      <c r="F21" s="27"/>
      <c r="G21" s="28"/>
      <c r="H21" s="28"/>
      <c r="I21" s="99"/>
      <c r="J21" s="94"/>
      <c r="K21" s="99">
        <v>0</v>
      </c>
      <c r="L21" s="99"/>
      <c r="M21" s="27"/>
      <c r="N21" s="28"/>
      <c r="O21" s="28"/>
      <c r="P21" s="99"/>
      <c r="Q21" s="94"/>
      <c r="R21" s="99">
        <v>0</v>
      </c>
      <c r="S21" s="99"/>
      <c r="T21" s="27"/>
      <c r="U21" s="28"/>
      <c r="V21" s="28"/>
      <c r="W21" s="99"/>
      <c r="X21" s="94"/>
    </row>
    <row r="22" spans="1:24" ht="12.75">
      <c r="A22" s="95" t="s">
        <v>18</v>
      </c>
      <c r="B22" s="98" t="s">
        <v>19</v>
      </c>
      <c r="C22" s="89">
        <v>111</v>
      </c>
      <c r="D22" s="99">
        <v>3757350</v>
      </c>
      <c r="E22" s="99">
        <v>1593840</v>
      </c>
      <c r="F22" s="99">
        <v>0</v>
      </c>
      <c r="G22" s="28"/>
      <c r="H22" s="28"/>
      <c r="I22" s="99">
        <v>2163510</v>
      </c>
      <c r="J22" s="94"/>
      <c r="K22" s="99">
        <v>3757350</v>
      </c>
      <c r="L22" s="99">
        <v>1593840</v>
      </c>
      <c r="M22" s="99">
        <v>0</v>
      </c>
      <c r="N22" s="28"/>
      <c r="O22" s="28"/>
      <c r="P22" s="99">
        <v>2163510</v>
      </c>
      <c r="Q22" s="94"/>
      <c r="R22" s="99">
        <v>3819390</v>
      </c>
      <c r="S22" s="99">
        <v>1655880</v>
      </c>
      <c r="T22" s="99">
        <v>0</v>
      </c>
      <c r="U22" s="28"/>
      <c r="V22" s="28"/>
      <c r="W22" s="99">
        <v>2163510</v>
      </c>
      <c r="X22" s="94"/>
    </row>
    <row r="23" spans="1:24" ht="25.5">
      <c r="A23" s="95" t="s">
        <v>20</v>
      </c>
      <c r="B23" s="98" t="s">
        <v>195</v>
      </c>
      <c r="C23" s="89">
        <v>111</v>
      </c>
      <c r="D23" s="99">
        <v>3800</v>
      </c>
      <c r="E23" s="99">
        <v>3800</v>
      </c>
      <c r="F23" s="99">
        <v>0</v>
      </c>
      <c r="G23" s="28"/>
      <c r="H23" s="28"/>
      <c r="I23" s="99">
        <v>0</v>
      </c>
      <c r="J23" s="94"/>
      <c r="K23" s="99">
        <v>3800</v>
      </c>
      <c r="L23" s="99">
        <v>3800</v>
      </c>
      <c r="M23" s="99">
        <v>0</v>
      </c>
      <c r="N23" s="28"/>
      <c r="O23" s="28"/>
      <c r="P23" s="99">
        <v>0</v>
      </c>
      <c r="Q23" s="94"/>
      <c r="R23" s="99">
        <v>3800</v>
      </c>
      <c r="S23" s="99">
        <v>3800</v>
      </c>
      <c r="T23" s="99">
        <v>0</v>
      </c>
      <c r="U23" s="28"/>
      <c r="V23" s="28"/>
      <c r="W23" s="99">
        <v>0</v>
      </c>
      <c r="X23" s="94"/>
    </row>
    <row r="24" spans="1:24" ht="12.75">
      <c r="A24" s="95" t="s">
        <v>20</v>
      </c>
      <c r="B24" s="98" t="s">
        <v>21</v>
      </c>
      <c r="C24" s="89">
        <v>112</v>
      </c>
      <c r="D24" s="99">
        <v>570</v>
      </c>
      <c r="E24" s="99">
        <v>570</v>
      </c>
      <c r="F24" s="99">
        <v>0</v>
      </c>
      <c r="G24" s="28"/>
      <c r="H24" s="28"/>
      <c r="I24" s="99">
        <v>0</v>
      </c>
      <c r="J24" s="94"/>
      <c r="K24" s="99">
        <v>570</v>
      </c>
      <c r="L24" s="99">
        <v>570</v>
      </c>
      <c r="M24" s="99">
        <v>0</v>
      </c>
      <c r="N24" s="28"/>
      <c r="O24" s="28"/>
      <c r="P24" s="99">
        <v>0</v>
      </c>
      <c r="Q24" s="94"/>
      <c r="R24" s="99">
        <v>570</v>
      </c>
      <c r="S24" s="99">
        <v>570</v>
      </c>
      <c r="T24" s="99">
        <v>0</v>
      </c>
      <c r="U24" s="28"/>
      <c r="V24" s="28"/>
      <c r="W24" s="99">
        <v>0</v>
      </c>
      <c r="X24" s="94"/>
    </row>
    <row r="25" spans="1:24" ht="25.5">
      <c r="A25" s="95" t="s">
        <v>27</v>
      </c>
      <c r="B25" s="98" t="s">
        <v>195</v>
      </c>
      <c r="C25" s="89">
        <v>112</v>
      </c>
      <c r="D25" s="99">
        <v>0</v>
      </c>
      <c r="E25" s="99">
        <v>0</v>
      </c>
      <c r="F25" s="99">
        <v>0</v>
      </c>
      <c r="G25" s="28"/>
      <c r="H25" s="28"/>
      <c r="I25" s="99">
        <v>0</v>
      </c>
      <c r="J25" s="94"/>
      <c r="K25" s="99">
        <v>0</v>
      </c>
      <c r="L25" s="99">
        <v>0</v>
      </c>
      <c r="M25" s="99">
        <v>0</v>
      </c>
      <c r="N25" s="28"/>
      <c r="O25" s="28"/>
      <c r="P25" s="99">
        <v>0</v>
      </c>
      <c r="Q25" s="94"/>
      <c r="R25" s="99">
        <v>0</v>
      </c>
      <c r="S25" s="99">
        <v>0</v>
      </c>
      <c r="T25" s="99">
        <v>0</v>
      </c>
      <c r="U25" s="28"/>
      <c r="V25" s="28"/>
      <c r="W25" s="99">
        <v>0</v>
      </c>
      <c r="X25" s="94"/>
    </row>
    <row r="26" spans="1:24" ht="12.75">
      <c r="A26" s="95" t="s">
        <v>32</v>
      </c>
      <c r="B26" s="98" t="s">
        <v>33</v>
      </c>
      <c r="C26" s="89">
        <v>112</v>
      </c>
      <c r="D26" s="99">
        <v>0</v>
      </c>
      <c r="E26" s="99">
        <v>0</v>
      </c>
      <c r="F26" s="99">
        <v>0</v>
      </c>
      <c r="G26" s="28"/>
      <c r="H26" s="28"/>
      <c r="I26" s="99">
        <v>0</v>
      </c>
      <c r="J26" s="94"/>
      <c r="K26" s="99">
        <v>0</v>
      </c>
      <c r="L26" s="99">
        <v>0</v>
      </c>
      <c r="M26" s="99">
        <v>0</v>
      </c>
      <c r="N26" s="28"/>
      <c r="O26" s="28"/>
      <c r="P26" s="99">
        <v>0</v>
      </c>
      <c r="Q26" s="94"/>
      <c r="R26" s="99">
        <v>0</v>
      </c>
      <c r="S26" s="99">
        <v>0</v>
      </c>
      <c r="T26" s="99">
        <v>0</v>
      </c>
      <c r="U26" s="28"/>
      <c r="V26" s="28"/>
      <c r="W26" s="99">
        <v>0</v>
      </c>
      <c r="X26" s="94"/>
    </row>
    <row r="27" spans="1:24" ht="25.5">
      <c r="A27" s="95" t="s">
        <v>22</v>
      </c>
      <c r="B27" s="98" t="s">
        <v>23</v>
      </c>
      <c r="C27" s="89">
        <v>119</v>
      </c>
      <c r="D27" s="99">
        <v>1134720</v>
      </c>
      <c r="E27" s="99">
        <v>481340</v>
      </c>
      <c r="F27" s="99">
        <v>0</v>
      </c>
      <c r="G27" s="28"/>
      <c r="H27" s="28"/>
      <c r="I27" s="99">
        <v>653380</v>
      </c>
      <c r="J27" s="94"/>
      <c r="K27" s="99">
        <v>1134720</v>
      </c>
      <c r="L27" s="99">
        <v>481340</v>
      </c>
      <c r="M27" s="99">
        <v>0</v>
      </c>
      <c r="N27" s="28"/>
      <c r="O27" s="28"/>
      <c r="P27" s="99">
        <v>653380</v>
      </c>
      <c r="Q27" s="94"/>
      <c r="R27" s="99">
        <v>1153460</v>
      </c>
      <c r="S27" s="99">
        <v>500080</v>
      </c>
      <c r="T27" s="99">
        <v>0</v>
      </c>
      <c r="U27" s="28"/>
      <c r="V27" s="28"/>
      <c r="W27" s="99">
        <v>653380</v>
      </c>
      <c r="X27" s="94"/>
    </row>
    <row r="28" spans="1:24" s="103" customFormat="1" ht="38.25">
      <c r="A28" s="104"/>
      <c r="B28" s="106" t="s">
        <v>172</v>
      </c>
      <c r="C28" s="105">
        <v>200</v>
      </c>
      <c r="D28" s="102">
        <v>7557860</v>
      </c>
      <c r="E28" s="102">
        <v>499600</v>
      </c>
      <c r="F28" s="102">
        <v>0</v>
      </c>
      <c r="G28" s="102">
        <v>0</v>
      </c>
      <c r="H28" s="102">
        <v>0</v>
      </c>
      <c r="I28" s="102">
        <v>7058260</v>
      </c>
      <c r="J28" s="102">
        <v>0</v>
      </c>
      <c r="K28" s="102">
        <v>7545060</v>
      </c>
      <c r="L28" s="102">
        <v>486800</v>
      </c>
      <c r="M28" s="102">
        <v>0</v>
      </c>
      <c r="N28" s="102">
        <v>0</v>
      </c>
      <c r="O28" s="102">
        <v>0</v>
      </c>
      <c r="P28" s="102">
        <v>7058260</v>
      </c>
      <c r="Q28" s="102">
        <v>0</v>
      </c>
      <c r="R28" s="102">
        <v>7557860</v>
      </c>
      <c r="S28" s="102">
        <v>499600</v>
      </c>
      <c r="T28" s="102">
        <v>0</v>
      </c>
      <c r="U28" s="102">
        <v>0</v>
      </c>
      <c r="V28" s="102">
        <v>0</v>
      </c>
      <c r="W28" s="102">
        <v>7058260</v>
      </c>
      <c r="X28" s="102">
        <v>0</v>
      </c>
    </row>
    <row r="29" spans="1:24" s="103" customFormat="1" ht="57">
      <c r="A29" s="104" t="s">
        <v>24</v>
      </c>
      <c r="B29" s="101" t="s">
        <v>173</v>
      </c>
      <c r="C29" s="105">
        <v>240</v>
      </c>
      <c r="D29" s="102">
        <v>7557860</v>
      </c>
      <c r="E29" s="102">
        <v>499600</v>
      </c>
      <c r="F29" s="102">
        <v>0</v>
      </c>
      <c r="G29" s="102">
        <v>0</v>
      </c>
      <c r="H29" s="102">
        <v>0</v>
      </c>
      <c r="I29" s="102">
        <v>7058260</v>
      </c>
      <c r="J29" s="102">
        <v>0</v>
      </c>
      <c r="K29" s="102">
        <v>7545060</v>
      </c>
      <c r="L29" s="102">
        <v>486800</v>
      </c>
      <c r="M29" s="102">
        <v>0</v>
      </c>
      <c r="N29" s="102">
        <v>0</v>
      </c>
      <c r="O29" s="102">
        <v>0</v>
      </c>
      <c r="P29" s="102">
        <v>7058260</v>
      </c>
      <c r="Q29" s="102">
        <v>0</v>
      </c>
      <c r="R29" s="102">
        <v>7557860</v>
      </c>
      <c r="S29" s="102">
        <v>499600</v>
      </c>
      <c r="T29" s="102">
        <v>0</v>
      </c>
      <c r="U29" s="102">
        <v>0</v>
      </c>
      <c r="V29" s="102">
        <v>0</v>
      </c>
      <c r="W29" s="102">
        <v>7058260</v>
      </c>
      <c r="X29" s="102">
        <v>0</v>
      </c>
    </row>
    <row r="30" spans="1:24" ht="12.75">
      <c r="A30" s="95"/>
      <c r="B30" s="98" t="s">
        <v>17</v>
      </c>
      <c r="C30" s="89"/>
      <c r="D30" s="99">
        <v>0</v>
      </c>
      <c r="E30" s="99">
        <v>0</v>
      </c>
      <c r="F30" s="99">
        <v>0</v>
      </c>
      <c r="G30" s="28"/>
      <c r="H30" s="28"/>
      <c r="I30" s="99"/>
      <c r="J30" s="94"/>
      <c r="K30" s="99">
        <v>0</v>
      </c>
      <c r="L30" s="99">
        <v>0</v>
      </c>
      <c r="M30" s="99">
        <v>0</v>
      </c>
      <c r="N30" s="28"/>
      <c r="O30" s="28"/>
      <c r="P30" s="99"/>
      <c r="Q30" s="94"/>
      <c r="R30" s="99">
        <v>0</v>
      </c>
      <c r="S30" s="99">
        <v>0</v>
      </c>
      <c r="T30" s="99">
        <v>0</v>
      </c>
      <c r="U30" s="28"/>
      <c r="V30" s="28"/>
      <c r="W30" s="99"/>
      <c r="X30" s="94"/>
    </row>
    <row r="31" spans="1:24" ht="12.75">
      <c r="A31" s="95" t="s">
        <v>25</v>
      </c>
      <c r="B31" s="98" t="s">
        <v>26</v>
      </c>
      <c r="C31" s="89">
        <v>244</v>
      </c>
      <c r="D31" s="99">
        <v>24000</v>
      </c>
      <c r="E31" s="99">
        <v>9000</v>
      </c>
      <c r="F31" s="99">
        <v>0</v>
      </c>
      <c r="G31" s="28"/>
      <c r="H31" s="28"/>
      <c r="I31" s="99">
        <v>15000</v>
      </c>
      <c r="J31" s="94"/>
      <c r="K31" s="99">
        <v>24000</v>
      </c>
      <c r="L31" s="99">
        <v>9000</v>
      </c>
      <c r="M31" s="99">
        <v>0</v>
      </c>
      <c r="N31" s="28"/>
      <c r="O31" s="28"/>
      <c r="P31" s="99">
        <v>15000</v>
      </c>
      <c r="Q31" s="94"/>
      <c r="R31" s="99">
        <v>24000</v>
      </c>
      <c r="S31" s="99">
        <v>9000</v>
      </c>
      <c r="T31" s="99">
        <v>0</v>
      </c>
      <c r="U31" s="28"/>
      <c r="V31" s="28"/>
      <c r="W31" s="99">
        <v>15000</v>
      </c>
      <c r="X31" s="94"/>
    </row>
    <row r="32" spans="1:24" ht="12.75">
      <c r="A32" s="95" t="s">
        <v>27</v>
      </c>
      <c r="B32" s="98" t="s">
        <v>0</v>
      </c>
      <c r="C32" s="89">
        <v>244</v>
      </c>
      <c r="D32" s="99">
        <v>0</v>
      </c>
      <c r="E32" s="99">
        <v>0</v>
      </c>
      <c r="F32" s="99">
        <v>0</v>
      </c>
      <c r="G32" s="28"/>
      <c r="H32" s="28"/>
      <c r="I32" s="99">
        <v>0</v>
      </c>
      <c r="J32" s="94"/>
      <c r="K32" s="99">
        <v>0</v>
      </c>
      <c r="L32" s="99">
        <v>0</v>
      </c>
      <c r="M32" s="99">
        <v>0</v>
      </c>
      <c r="N32" s="28"/>
      <c r="O32" s="28"/>
      <c r="P32" s="99">
        <v>0</v>
      </c>
      <c r="Q32" s="94"/>
      <c r="R32" s="99">
        <v>0</v>
      </c>
      <c r="S32" s="99">
        <v>0</v>
      </c>
      <c r="T32" s="99">
        <v>0</v>
      </c>
      <c r="U32" s="28"/>
      <c r="V32" s="28"/>
      <c r="W32" s="99">
        <v>0</v>
      </c>
      <c r="X32" s="94"/>
    </row>
    <row r="33" spans="1:24" s="107" customFormat="1" ht="12.75">
      <c r="A33" s="95" t="s">
        <v>28</v>
      </c>
      <c r="B33" s="98" t="s">
        <v>1</v>
      </c>
      <c r="C33" s="108">
        <v>244</v>
      </c>
      <c r="D33" s="99">
        <v>853300</v>
      </c>
      <c r="E33" s="99">
        <v>426700</v>
      </c>
      <c r="F33" s="99">
        <v>0</v>
      </c>
      <c r="G33" s="28"/>
      <c r="H33" s="28"/>
      <c r="I33" s="99">
        <v>426600</v>
      </c>
      <c r="J33" s="91"/>
      <c r="K33" s="99">
        <v>840500</v>
      </c>
      <c r="L33" s="99">
        <v>413900</v>
      </c>
      <c r="M33" s="99">
        <v>0</v>
      </c>
      <c r="N33" s="28"/>
      <c r="O33" s="28"/>
      <c r="P33" s="99">
        <v>426600</v>
      </c>
      <c r="Q33" s="91"/>
      <c r="R33" s="99">
        <v>853300</v>
      </c>
      <c r="S33" s="99">
        <v>426700</v>
      </c>
      <c r="T33" s="99">
        <v>0</v>
      </c>
      <c r="U33" s="28"/>
      <c r="V33" s="28"/>
      <c r="W33" s="99">
        <v>426600</v>
      </c>
      <c r="X33" s="91"/>
    </row>
    <row r="34" spans="1:24" ht="30">
      <c r="A34" s="95" t="s">
        <v>29</v>
      </c>
      <c r="B34" s="109" t="s">
        <v>31</v>
      </c>
      <c r="C34" s="89">
        <v>244</v>
      </c>
      <c r="D34" s="99">
        <v>326280</v>
      </c>
      <c r="E34" s="99">
        <v>26280</v>
      </c>
      <c r="F34" s="99">
        <v>0</v>
      </c>
      <c r="G34" s="28"/>
      <c r="H34" s="28"/>
      <c r="I34" s="99">
        <v>300000</v>
      </c>
      <c r="J34" s="94"/>
      <c r="K34" s="99">
        <v>326280</v>
      </c>
      <c r="L34" s="99">
        <v>26280</v>
      </c>
      <c r="M34" s="99">
        <v>0</v>
      </c>
      <c r="N34" s="28"/>
      <c r="O34" s="28"/>
      <c r="P34" s="99">
        <v>300000</v>
      </c>
      <c r="Q34" s="94"/>
      <c r="R34" s="99">
        <v>326280</v>
      </c>
      <c r="S34" s="99">
        <v>26280</v>
      </c>
      <c r="T34" s="99">
        <v>0</v>
      </c>
      <c r="U34" s="28"/>
      <c r="V34" s="28"/>
      <c r="W34" s="99">
        <v>300000</v>
      </c>
      <c r="X34" s="94"/>
    </row>
    <row r="35" spans="1:24" ht="30">
      <c r="A35" s="95" t="s">
        <v>30</v>
      </c>
      <c r="B35" s="109" t="s">
        <v>31</v>
      </c>
      <c r="C35" s="89">
        <v>243</v>
      </c>
      <c r="D35" s="99">
        <v>1236356</v>
      </c>
      <c r="E35" s="99">
        <v>0</v>
      </c>
      <c r="F35" s="99">
        <v>0</v>
      </c>
      <c r="G35" s="28"/>
      <c r="H35" s="28"/>
      <c r="I35" s="99">
        <v>1236356</v>
      </c>
      <c r="J35" s="94"/>
      <c r="K35" s="99">
        <v>1236356</v>
      </c>
      <c r="L35" s="99">
        <v>0</v>
      </c>
      <c r="M35" s="99">
        <v>0</v>
      </c>
      <c r="N35" s="28"/>
      <c r="O35" s="28"/>
      <c r="P35" s="99">
        <v>1236356</v>
      </c>
      <c r="Q35" s="94"/>
      <c r="R35" s="99">
        <v>1236356</v>
      </c>
      <c r="S35" s="99">
        <v>0</v>
      </c>
      <c r="T35" s="99">
        <v>0</v>
      </c>
      <c r="U35" s="28"/>
      <c r="V35" s="28"/>
      <c r="W35" s="99">
        <v>1236356</v>
      </c>
      <c r="X35" s="94"/>
    </row>
    <row r="36" spans="1:24" ht="12.75">
      <c r="A36" s="95" t="s">
        <v>32</v>
      </c>
      <c r="B36" s="98" t="s">
        <v>33</v>
      </c>
      <c r="C36" s="89">
        <v>244</v>
      </c>
      <c r="D36" s="99">
        <v>777000</v>
      </c>
      <c r="E36" s="99">
        <v>13500</v>
      </c>
      <c r="F36" s="99">
        <v>0</v>
      </c>
      <c r="G36" s="28"/>
      <c r="H36" s="28"/>
      <c r="I36" s="99">
        <v>763500</v>
      </c>
      <c r="J36" s="94"/>
      <c r="K36" s="99">
        <v>777000</v>
      </c>
      <c r="L36" s="99">
        <v>13500</v>
      </c>
      <c r="M36" s="99">
        <v>0</v>
      </c>
      <c r="N36" s="28"/>
      <c r="O36" s="28"/>
      <c r="P36" s="99">
        <v>763500</v>
      </c>
      <c r="Q36" s="94"/>
      <c r="R36" s="99">
        <v>777000</v>
      </c>
      <c r="S36" s="99">
        <v>13500</v>
      </c>
      <c r="T36" s="99">
        <v>0</v>
      </c>
      <c r="U36" s="28"/>
      <c r="V36" s="28"/>
      <c r="W36" s="99">
        <v>763500</v>
      </c>
      <c r="X36" s="94"/>
    </row>
    <row r="37" spans="1:24" ht="12.75">
      <c r="A37" s="95" t="s">
        <v>207</v>
      </c>
      <c r="B37" s="98" t="s">
        <v>188</v>
      </c>
      <c r="C37" s="89">
        <v>244</v>
      </c>
      <c r="D37" s="99">
        <v>6500</v>
      </c>
      <c r="E37" s="99">
        <v>0</v>
      </c>
      <c r="F37" s="99">
        <v>0</v>
      </c>
      <c r="G37" s="28"/>
      <c r="H37" s="28"/>
      <c r="I37" s="99">
        <v>6500</v>
      </c>
      <c r="J37" s="94"/>
      <c r="K37" s="99">
        <v>6500</v>
      </c>
      <c r="L37" s="99">
        <v>0</v>
      </c>
      <c r="M37" s="99">
        <v>0</v>
      </c>
      <c r="N37" s="28"/>
      <c r="O37" s="28"/>
      <c r="P37" s="99">
        <v>6500</v>
      </c>
      <c r="Q37" s="94"/>
      <c r="R37" s="99">
        <v>6500</v>
      </c>
      <c r="S37" s="99">
        <v>0</v>
      </c>
      <c r="T37" s="99">
        <v>0</v>
      </c>
      <c r="U37" s="28"/>
      <c r="V37" s="28"/>
      <c r="W37" s="99">
        <v>6500</v>
      </c>
      <c r="X37" s="94"/>
    </row>
    <row r="38" spans="1:24" ht="45">
      <c r="A38" s="95" t="s">
        <v>9</v>
      </c>
      <c r="B38" s="109" t="s">
        <v>38</v>
      </c>
      <c r="C38" s="89">
        <v>244</v>
      </c>
      <c r="D38" s="102">
        <v>4334424</v>
      </c>
      <c r="E38" s="102">
        <v>24120</v>
      </c>
      <c r="F38" s="102">
        <v>0</v>
      </c>
      <c r="G38" s="102">
        <v>0</v>
      </c>
      <c r="H38" s="102">
        <v>0</v>
      </c>
      <c r="I38" s="102">
        <v>4310304</v>
      </c>
      <c r="J38" s="102">
        <v>0</v>
      </c>
      <c r="K38" s="102">
        <v>4334424</v>
      </c>
      <c r="L38" s="102">
        <v>24120</v>
      </c>
      <c r="M38" s="102">
        <v>0</v>
      </c>
      <c r="N38" s="102">
        <v>0</v>
      </c>
      <c r="O38" s="102">
        <v>0</v>
      </c>
      <c r="P38" s="102">
        <v>4310304</v>
      </c>
      <c r="Q38" s="102">
        <v>0</v>
      </c>
      <c r="R38" s="102">
        <v>4334424</v>
      </c>
      <c r="S38" s="102">
        <v>24120</v>
      </c>
      <c r="T38" s="102">
        <v>0</v>
      </c>
      <c r="U38" s="102">
        <v>0</v>
      </c>
      <c r="V38" s="102">
        <v>0</v>
      </c>
      <c r="W38" s="102">
        <v>4310304</v>
      </c>
      <c r="X38" s="102">
        <v>0</v>
      </c>
    </row>
    <row r="39" spans="1:24" ht="12.75">
      <c r="A39" s="95"/>
      <c r="B39" s="98" t="s">
        <v>17</v>
      </c>
      <c r="C39" s="89"/>
      <c r="D39" s="99">
        <v>0</v>
      </c>
      <c r="E39" s="99">
        <v>0</v>
      </c>
      <c r="F39" s="99">
        <v>0</v>
      </c>
      <c r="G39" s="28"/>
      <c r="H39" s="28"/>
      <c r="I39" s="99"/>
      <c r="J39" s="94"/>
      <c r="K39" s="99">
        <v>0</v>
      </c>
      <c r="L39" s="99">
        <v>0</v>
      </c>
      <c r="M39" s="99">
        <v>0</v>
      </c>
      <c r="N39" s="28"/>
      <c r="O39" s="28"/>
      <c r="P39" s="99"/>
      <c r="Q39" s="94"/>
      <c r="R39" s="99">
        <v>0</v>
      </c>
      <c r="S39" s="99">
        <v>0</v>
      </c>
      <c r="T39" s="99">
        <v>0</v>
      </c>
      <c r="U39" s="28"/>
      <c r="V39" s="28"/>
      <c r="W39" s="99"/>
      <c r="X39" s="94"/>
    </row>
    <row r="40" spans="1:24" ht="25.5">
      <c r="A40" s="95" t="s">
        <v>39</v>
      </c>
      <c r="B40" s="98" t="s">
        <v>40</v>
      </c>
      <c r="C40" s="89">
        <v>244</v>
      </c>
      <c r="D40" s="99">
        <v>590304</v>
      </c>
      <c r="E40" s="99">
        <v>0</v>
      </c>
      <c r="F40" s="99">
        <v>0</v>
      </c>
      <c r="G40" s="28"/>
      <c r="H40" s="28"/>
      <c r="I40" s="99">
        <v>590304</v>
      </c>
      <c r="J40" s="94"/>
      <c r="K40" s="99">
        <v>590304</v>
      </c>
      <c r="L40" s="99">
        <v>0</v>
      </c>
      <c r="M40" s="99">
        <v>0</v>
      </c>
      <c r="N40" s="28"/>
      <c r="O40" s="28"/>
      <c r="P40" s="99">
        <v>590304</v>
      </c>
      <c r="Q40" s="94"/>
      <c r="R40" s="99">
        <v>590304</v>
      </c>
      <c r="S40" s="99">
        <v>0</v>
      </c>
      <c r="T40" s="99">
        <v>0</v>
      </c>
      <c r="U40" s="28"/>
      <c r="V40" s="28"/>
      <c r="W40" s="99">
        <v>590304</v>
      </c>
      <c r="X40" s="94"/>
    </row>
    <row r="41" spans="1:24" s="110" customFormat="1" ht="60">
      <c r="A41" s="95" t="s">
        <v>41</v>
      </c>
      <c r="B41" s="109" t="s">
        <v>196</v>
      </c>
      <c r="C41" s="111">
        <v>244</v>
      </c>
      <c r="D41" s="99">
        <v>40000</v>
      </c>
      <c r="E41" s="99">
        <v>0</v>
      </c>
      <c r="F41" s="99">
        <v>0</v>
      </c>
      <c r="G41" s="112"/>
      <c r="H41" s="112"/>
      <c r="I41" s="99">
        <v>40000</v>
      </c>
      <c r="J41" s="113"/>
      <c r="K41" s="99">
        <v>40000</v>
      </c>
      <c r="L41" s="99">
        <v>0</v>
      </c>
      <c r="M41" s="99">
        <v>0</v>
      </c>
      <c r="N41" s="112"/>
      <c r="O41" s="112"/>
      <c r="P41" s="99">
        <v>40000</v>
      </c>
      <c r="Q41" s="113"/>
      <c r="R41" s="99">
        <v>40000</v>
      </c>
      <c r="S41" s="99">
        <v>0</v>
      </c>
      <c r="T41" s="99">
        <v>0</v>
      </c>
      <c r="U41" s="112"/>
      <c r="V41" s="112"/>
      <c r="W41" s="99">
        <v>40000</v>
      </c>
      <c r="X41" s="113"/>
    </row>
    <row r="42" spans="1:24" s="110" customFormat="1" ht="30">
      <c r="A42" s="95" t="s">
        <v>41</v>
      </c>
      <c r="B42" s="109" t="s">
        <v>197</v>
      </c>
      <c r="C42" s="111">
        <v>244</v>
      </c>
      <c r="D42" s="99">
        <v>3000000</v>
      </c>
      <c r="E42" s="99">
        <v>0</v>
      </c>
      <c r="F42" s="99">
        <v>0</v>
      </c>
      <c r="G42" s="112"/>
      <c r="H42" s="112"/>
      <c r="I42" s="99">
        <v>3000000</v>
      </c>
      <c r="J42" s="113"/>
      <c r="K42" s="99">
        <v>3000000</v>
      </c>
      <c r="L42" s="99">
        <v>0</v>
      </c>
      <c r="M42" s="99">
        <v>0</v>
      </c>
      <c r="N42" s="112"/>
      <c r="O42" s="112"/>
      <c r="P42" s="99">
        <v>3000000</v>
      </c>
      <c r="Q42" s="113"/>
      <c r="R42" s="99">
        <v>3000000</v>
      </c>
      <c r="S42" s="99">
        <v>0</v>
      </c>
      <c r="T42" s="99">
        <v>0</v>
      </c>
      <c r="U42" s="112"/>
      <c r="V42" s="112"/>
      <c r="W42" s="99">
        <v>3000000</v>
      </c>
      <c r="X42" s="113"/>
    </row>
    <row r="43" spans="1:24" s="110" customFormat="1" ht="30">
      <c r="A43" s="95" t="s">
        <v>41</v>
      </c>
      <c r="B43" s="109" t="s">
        <v>198</v>
      </c>
      <c r="C43" s="111">
        <v>244</v>
      </c>
      <c r="D43" s="99">
        <v>324120</v>
      </c>
      <c r="E43" s="99">
        <v>24120</v>
      </c>
      <c r="F43" s="99">
        <v>0</v>
      </c>
      <c r="G43" s="112"/>
      <c r="H43" s="112"/>
      <c r="I43" s="99">
        <v>300000</v>
      </c>
      <c r="J43" s="113"/>
      <c r="K43" s="99">
        <v>324120</v>
      </c>
      <c r="L43" s="99">
        <v>24120</v>
      </c>
      <c r="M43" s="99">
        <v>0</v>
      </c>
      <c r="N43" s="112"/>
      <c r="O43" s="112"/>
      <c r="P43" s="99">
        <v>300000</v>
      </c>
      <c r="Q43" s="113"/>
      <c r="R43" s="99">
        <v>324120</v>
      </c>
      <c r="S43" s="99">
        <v>24120</v>
      </c>
      <c r="T43" s="99">
        <v>0</v>
      </c>
      <c r="U43" s="112"/>
      <c r="V43" s="112"/>
      <c r="W43" s="99">
        <v>300000</v>
      </c>
      <c r="X43" s="113"/>
    </row>
    <row r="44" spans="1:24" s="110" customFormat="1" ht="30">
      <c r="A44" s="95" t="s">
        <v>41</v>
      </c>
      <c r="B44" s="109" t="s">
        <v>199</v>
      </c>
      <c r="C44" s="111">
        <v>244</v>
      </c>
      <c r="D44" s="99">
        <v>0</v>
      </c>
      <c r="E44" s="99">
        <v>0</v>
      </c>
      <c r="F44" s="99">
        <v>0</v>
      </c>
      <c r="G44" s="112"/>
      <c r="H44" s="112"/>
      <c r="I44" s="99">
        <v>0</v>
      </c>
      <c r="J44" s="113"/>
      <c r="K44" s="99">
        <v>0</v>
      </c>
      <c r="L44" s="99">
        <v>0</v>
      </c>
      <c r="M44" s="99">
        <v>0</v>
      </c>
      <c r="N44" s="112"/>
      <c r="O44" s="112"/>
      <c r="P44" s="99">
        <v>0</v>
      </c>
      <c r="Q44" s="113"/>
      <c r="R44" s="99">
        <v>0</v>
      </c>
      <c r="S44" s="99">
        <v>0</v>
      </c>
      <c r="T44" s="99">
        <v>0</v>
      </c>
      <c r="U44" s="112"/>
      <c r="V44" s="112"/>
      <c r="W44" s="99">
        <v>0</v>
      </c>
      <c r="X44" s="113"/>
    </row>
    <row r="45" spans="1:24" s="110" customFormat="1" ht="30">
      <c r="A45" s="95" t="s">
        <v>41</v>
      </c>
      <c r="B45" s="109" t="s">
        <v>200</v>
      </c>
      <c r="C45" s="111">
        <v>244</v>
      </c>
      <c r="D45" s="99">
        <v>100000</v>
      </c>
      <c r="E45" s="99">
        <v>0</v>
      </c>
      <c r="F45" s="99">
        <v>0</v>
      </c>
      <c r="G45" s="112"/>
      <c r="H45" s="112"/>
      <c r="I45" s="99">
        <v>100000</v>
      </c>
      <c r="J45" s="113"/>
      <c r="K45" s="99">
        <v>100000</v>
      </c>
      <c r="L45" s="99">
        <v>0</v>
      </c>
      <c r="M45" s="99">
        <v>0</v>
      </c>
      <c r="N45" s="112"/>
      <c r="O45" s="112"/>
      <c r="P45" s="99">
        <v>100000</v>
      </c>
      <c r="Q45" s="113"/>
      <c r="R45" s="99">
        <v>100000</v>
      </c>
      <c r="S45" s="99">
        <v>0</v>
      </c>
      <c r="T45" s="99">
        <v>0</v>
      </c>
      <c r="U45" s="112"/>
      <c r="V45" s="112"/>
      <c r="W45" s="99">
        <v>100000</v>
      </c>
      <c r="X45" s="113"/>
    </row>
    <row r="46" spans="1:24" s="110" customFormat="1" ht="45">
      <c r="A46" s="95" t="s">
        <v>41</v>
      </c>
      <c r="B46" s="109" t="s">
        <v>201</v>
      </c>
      <c r="C46" s="111">
        <v>244</v>
      </c>
      <c r="D46" s="99">
        <v>280000</v>
      </c>
      <c r="E46" s="99">
        <v>0</v>
      </c>
      <c r="F46" s="99">
        <v>0</v>
      </c>
      <c r="G46" s="112"/>
      <c r="H46" s="112"/>
      <c r="I46" s="99">
        <v>280000</v>
      </c>
      <c r="J46" s="113"/>
      <c r="K46" s="99">
        <v>280000</v>
      </c>
      <c r="L46" s="99">
        <v>0</v>
      </c>
      <c r="M46" s="99">
        <v>0</v>
      </c>
      <c r="N46" s="112"/>
      <c r="O46" s="112"/>
      <c r="P46" s="99">
        <v>280000</v>
      </c>
      <c r="Q46" s="113"/>
      <c r="R46" s="99">
        <v>280000</v>
      </c>
      <c r="S46" s="99">
        <v>0</v>
      </c>
      <c r="T46" s="99">
        <v>0</v>
      </c>
      <c r="U46" s="112"/>
      <c r="V46" s="112"/>
      <c r="W46" s="99">
        <v>280000</v>
      </c>
      <c r="X46" s="113"/>
    </row>
    <row r="47" spans="1:24" s="110" customFormat="1" ht="60">
      <c r="A47" s="95" t="s">
        <v>41</v>
      </c>
      <c r="B47" s="109" t="s">
        <v>202</v>
      </c>
      <c r="C47" s="111">
        <v>244</v>
      </c>
      <c r="D47" s="99">
        <v>0</v>
      </c>
      <c r="E47" s="99">
        <v>0</v>
      </c>
      <c r="F47" s="99">
        <v>0</v>
      </c>
      <c r="G47" s="112"/>
      <c r="H47" s="112"/>
      <c r="I47" s="99">
        <v>0</v>
      </c>
      <c r="J47" s="113"/>
      <c r="K47" s="99">
        <v>0</v>
      </c>
      <c r="L47" s="99">
        <v>0</v>
      </c>
      <c r="M47" s="99">
        <v>0</v>
      </c>
      <c r="N47" s="112"/>
      <c r="O47" s="112"/>
      <c r="P47" s="99">
        <v>0</v>
      </c>
      <c r="Q47" s="113"/>
      <c r="R47" s="99">
        <v>0</v>
      </c>
      <c r="S47" s="99">
        <v>0</v>
      </c>
      <c r="T47" s="99">
        <v>0</v>
      </c>
      <c r="U47" s="112"/>
      <c r="V47" s="112"/>
      <c r="W47" s="99">
        <v>0</v>
      </c>
      <c r="X47" s="113"/>
    </row>
    <row r="48" spans="1:24" s="103" customFormat="1" ht="57">
      <c r="A48" s="104" t="s">
        <v>34</v>
      </c>
      <c r="B48" s="101" t="s">
        <v>203</v>
      </c>
      <c r="C48" s="105">
        <v>300</v>
      </c>
      <c r="D48" s="102">
        <v>0</v>
      </c>
      <c r="E48" s="102">
        <v>0</v>
      </c>
      <c r="F48" s="102">
        <v>0</v>
      </c>
      <c r="G48" s="114"/>
      <c r="H48" s="114"/>
      <c r="I48" s="102">
        <v>0</v>
      </c>
      <c r="J48" s="115"/>
      <c r="K48" s="102">
        <v>0</v>
      </c>
      <c r="L48" s="102">
        <v>0</v>
      </c>
      <c r="M48" s="102">
        <v>0</v>
      </c>
      <c r="N48" s="114"/>
      <c r="O48" s="114"/>
      <c r="P48" s="102">
        <v>0</v>
      </c>
      <c r="Q48" s="115"/>
      <c r="R48" s="102">
        <v>0</v>
      </c>
      <c r="S48" s="102">
        <v>0</v>
      </c>
      <c r="T48" s="102">
        <v>0</v>
      </c>
      <c r="U48" s="114"/>
      <c r="V48" s="114"/>
      <c r="W48" s="102">
        <v>0</v>
      </c>
      <c r="X48" s="115"/>
    </row>
    <row r="49" spans="1:24" ht="12.75">
      <c r="A49" s="95"/>
      <c r="B49" s="98" t="s">
        <v>17</v>
      </c>
      <c r="C49" s="89"/>
      <c r="D49" s="99">
        <v>0</v>
      </c>
      <c r="E49" s="99">
        <v>0</v>
      </c>
      <c r="F49" s="99">
        <v>0</v>
      </c>
      <c r="G49" s="28"/>
      <c r="H49" s="28"/>
      <c r="I49" s="99">
        <v>0</v>
      </c>
      <c r="J49" s="94"/>
      <c r="K49" s="99">
        <v>0</v>
      </c>
      <c r="L49" s="99">
        <v>0</v>
      </c>
      <c r="M49" s="99">
        <v>0</v>
      </c>
      <c r="N49" s="28"/>
      <c r="O49" s="28"/>
      <c r="P49" s="99">
        <v>0</v>
      </c>
      <c r="Q49" s="94"/>
      <c r="R49" s="99">
        <v>0</v>
      </c>
      <c r="S49" s="99">
        <v>0</v>
      </c>
      <c r="T49" s="99">
        <v>0</v>
      </c>
      <c r="U49" s="28"/>
      <c r="V49" s="28"/>
      <c r="W49" s="99">
        <v>0</v>
      </c>
      <c r="X49" s="94"/>
    </row>
    <row r="50" spans="1:24" ht="25.5">
      <c r="A50" s="95" t="s">
        <v>35</v>
      </c>
      <c r="B50" s="98" t="s">
        <v>36</v>
      </c>
      <c r="C50" s="89">
        <v>321</v>
      </c>
      <c r="D50" s="99">
        <v>0</v>
      </c>
      <c r="E50" s="99">
        <v>0</v>
      </c>
      <c r="F50" s="99">
        <v>0</v>
      </c>
      <c r="G50" s="28"/>
      <c r="H50" s="28"/>
      <c r="I50" s="99">
        <v>0</v>
      </c>
      <c r="J50" s="94"/>
      <c r="K50" s="99">
        <v>0</v>
      </c>
      <c r="L50" s="99">
        <v>0</v>
      </c>
      <c r="M50" s="99">
        <v>0</v>
      </c>
      <c r="N50" s="28"/>
      <c r="O50" s="28"/>
      <c r="P50" s="99">
        <v>0</v>
      </c>
      <c r="Q50" s="94"/>
      <c r="R50" s="99">
        <v>0</v>
      </c>
      <c r="S50" s="99">
        <v>0</v>
      </c>
      <c r="T50" s="99">
        <v>0</v>
      </c>
      <c r="U50" s="28"/>
      <c r="V50" s="28"/>
      <c r="W50" s="99">
        <v>0</v>
      </c>
      <c r="X50" s="94"/>
    </row>
    <row r="51" spans="1:24" s="103" customFormat="1" ht="28.5">
      <c r="A51" s="104" t="s">
        <v>37</v>
      </c>
      <c r="B51" s="101" t="s">
        <v>204</v>
      </c>
      <c r="C51" s="105">
        <v>800</v>
      </c>
      <c r="D51" s="102">
        <v>83020</v>
      </c>
      <c r="E51" s="102">
        <v>74520</v>
      </c>
      <c r="F51" s="102">
        <v>0</v>
      </c>
      <c r="G51" s="102">
        <v>0</v>
      </c>
      <c r="H51" s="102">
        <v>0</v>
      </c>
      <c r="I51" s="102">
        <v>8500</v>
      </c>
      <c r="J51" s="102">
        <v>0</v>
      </c>
      <c r="K51" s="102">
        <v>83020</v>
      </c>
      <c r="L51" s="102">
        <v>74520</v>
      </c>
      <c r="M51" s="102">
        <v>0</v>
      </c>
      <c r="N51" s="102">
        <v>0</v>
      </c>
      <c r="O51" s="102">
        <v>0</v>
      </c>
      <c r="P51" s="102">
        <v>8500</v>
      </c>
      <c r="Q51" s="102">
        <v>0</v>
      </c>
      <c r="R51" s="102">
        <v>83020</v>
      </c>
      <c r="S51" s="102">
        <v>74520</v>
      </c>
      <c r="T51" s="102">
        <v>0</v>
      </c>
      <c r="U51" s="102">
        <v>0</v>
      </c>
      <c r="V51" s="102">
        <v>0</v>
      </c>
      <c r="W51" s="102">
        <v>8500</v>
      </c>
      <c r="X51" s="102">
        <v>0</v>
      </c>
    </row>
    <row r="52" spans="1:24" s="103" customFormat="1" ht="28.5">
      <c r="A52" s="104"/>
      <c r="B52" s="71" t="s">
        <v>205</v>
      </c>
      <c r="C52" s="72">
        <v>850</v>
      </c>
      <c r="D52" s="102">
        <v>83020</v>
      </c>
      <c r="E52" s="102">
        <v>74520</v>
      </c>
      <c r="F52" s="102">
        <v>0</v>
      </c>
      <c r="G52" s="102">
        <v>0</v>
      </c>
      <c r="H52" s="102">
        <v>0</v>
      </c>
      <c r="I52" s="102">
        <v>8500</v>
      </c>
      <c r="J52" s="102">
        <v>0</v>
      </c>
      <c r="K52" s="102">
        <v>83020</v>
      </c>
      <c r="L52" s="102">
        <v>74520</v>
      </c>
      <c r="M52" s="102">
        <v>0</v>
      </c>
      <c r="N52" s="102">
        <v>0</v>
      </c>
      <c r="O52" s="102">
        <v>0</v>
      </c>
      <c r="P52" s="102">
        <v>8500</v>
      </c>
      <c r="Q52" s="102">
        <v>0</v>
      </c>
      <c r="R52" s="102">
        <v>83020</v>
      </c>
      <c r="S52" s="102">
        <v>74520</v>
      </c>
      <c r="T52" s="102">
        <v>0</v>
      </c>
      <c r="U52" s="102">
        <v>0</v>
      </c>
      <c r="V52" s="102">
        <v>0</v>
      </c>
      <c r="W52" s="102">
        <v>8500</v>
      </c>
      <c r="X52" s="102">
        <v>0</v>
      </c>
    </row>
    <row r="53" spans="1:24" ht="15">
      <c r="A53" s="95"/>
      <c r="B53" s="73" t="s">
        <v>7</v>
      </c>
      <c r="C53" s="70"/>
      <c r="D53" s="99"/>
      <c r="E53" s="99"/>
      <c r="F53" s="99">
        <v>0</v>
      </c>
      <c r="G53" s="28"/>
      <c r="H53" s="28"/>
      <c r="I53" s="99">
        <v>0</v>
      </c>
      <c r="J53" s="94"/>
      <c r="K53" s="99"/>
      <c r="L53" s="99"/>
      <c r="M53" s="99">
        <v>0</v>
      </c>
      <c r="N53" s="28"/>
      <c r="O53" s="28"/>
      <c r="P53" s="99">
        <v>0</v>
      </c>
      <c r="Q53" s="94"/>
      <c r="R53" s="99"/>
      <c r="S53" s="99"/>
      <c r="T53" s="99">
        <v>0</v>
      </c>
      <c r="U53" s="28"/>
      <c r="V53" s="28"/>
      <c r="W53" s="99">
        <v>0</v>
      </c>
      <c r="X53" s="94"/>
    </row>
    <row r="54" spans="1:24" s="110" customFormat="1" ht="15">
      <c r="A54" s="95"/>
      <c r="B54" s="73" t="s">
        <v>206</v>
      </c>
      <c r="C54" s="111">
        <v>851</v>
      </c>
      <c r="D54" s="99">
        <v>72570</v>
      </c>
      <c r="E54" s="99">
        <v>72570</v>
      </c>
      <c r="F54" s="99">
        <v>0</v>
      </c>
      <c r="G54" s="113"/>
      <c r="H54" s="113"/>
      <c r="I54" s="99">
        <v>0</v>
      </c>
      <c r="J54" s="116"/>
      <c r="K54" s="99">
        <v>72570</v>
      </c>
      <c r="L54" s="99">
        <v>72570</v>
      </c>
      <c r="M54" s="99">
        <v>0</v>
      </c>
      <c r="N54" s="113"/>
      <c r="O54" s="113"/>
      <c r="P54" s="99">
        <v>0</v>
      </c>
      <c r="Q54" s="116"/>
      <c r="R54" s="99">
        <v>72570</v>
      </c>
      <c r="S54" s="99">
        <v>72570</v>
      </c>
      <c r="T54" s="99">
        <v>0</v>
      </c>
      <c r="U54" s="113"/>
      <c r="V54" s="113"/>
      <c r="W54" s="99">
        <v>0</v>
      </c>
      <c r="X54" s="116"/>
    </row>
    <row r="55" spans="1:24" s="110" customFormat="1" ht="15">
      <c r="A55" s="95"/>
      <c r="B55" s="73" t="s">
        <v>206</v>
      </c>
      <c r="C55" s="111">
        <v>852</v>
      </c>
      <c r="D55" s="99">
        <v>6500</v>
      </c>
      <c r="E55" s="99">
        <v>0</v>
      </c>
      <c r="F55" s="99">
        <v>0</v>
      </c>
      <c r="G55" s="113"/>
      <c r="H55" s="113"/>
      <c r="I55" s="99">
        <v>6500</v>
      </c>
      <c r="J55" s="116"/>
      <c r="K55" s="99">
        <v>6500</v>
      </c>
      <c r="L55" s="99">
        <v>0</v>
      </c>
      <c r="M55" s="99">
        <v>0</v>
      </c>
      <c r="N55" s="113"/>
      <c r="O55" s="113"/>
      <c r="P55" s="99">
        <v>6500</v>
      </c>
      <c r="Q55" s="116"/>
      <c r="R55" s="99">
        <v>6500</v>
      </c>
      <c r="S55" s="99">
        <v>0</v>
      </c>
      <c r="T55" s="99">
        <v>0</v>
      </c>
      <c r="U55" s="113"/>
      <c r="V55" s="113"/>
      <c r="W55" s="99">
        <v>6500</v>
      </c>
      <c r="X55" s="116"/>
    </row>
    <row r="56" spans="1:24" s="110" customFormat="1" ht="15">
      <c r="A56" s="95"/>
      <c r="B56" s="73" t="s">
        <v>206</v>
      </c>
      <c r="C56" s="111">
        <v>853</v>
      </c>
      <c r="D56" s="99">
        <v>1540</v>
      </c>
      <c r="E56" s="99">
        <v>1540</v>
      </c>
      <c r="F56" s="99">
        <v>0</v>
      </c>
      <c r="G56" s="113"/>
      <c r="H56" s="113"/>
      <c r="I56" s="99">
        <v>0</v>
      </c>
      <c r="J56" s="116"/>
      <c r="K56" s="99">
        <v>1540</v>
      </c>
      <c r="L56" s="99">
        <v>1540</v>
      </c>
      <c r="M56" s="99">
        <v>0</v>
      </c>
      <c r="N56" s="113"/>
      <c r="O56" s="113"/>
      <c r="P56" s="99">
        <v>0</v>
      </c>
      <c r="Q56" s="116"/>
      <c r="R56" s="99">
        <v>1540</v>
      </c>
      <c r="S56" s="99">
        <v>1540</v>
      </c>
      <c r="T56" s="99">
        <v>0</v>
      </c>
      <c r="U56" s="113"/>
      <c r="V56" s="113"/>
      <c r="W56" s="99">
        <v>0</v>
      </c>
      <c r="X56" s="116"/>
    </row>
    <row r="57" spans="1:24" s="110" customFormat="1" ht="45">
      <c r="A57" s="95"/>
      <c r="B57" s="73" t="s">
        <v>189</v>
      </c>
      <c r="C57" s="111">
        <v>853</v>
      </c>
      <c r="D57" s="99">
        <v>2260</v>
      </c>
      <c r="E57" s="99">
        <v>260</v>
      </c>
      <c r="F57" s="99">
        <v>0</v>
      </c>
      <c r="G57" s="113"/>
      <c r="H57" s="113"/>
      <c r="I57" s="99">
        <v>2000</v>
      </c>
      <c r="J57" s="116"/>
      <c r="K57" s="99">
        <v>2260</v>
      </c>
      <c r="L57" s="99">
        <v>260</v>
      </c>
      <c r="M57" s="99">
        <v>0</v>
      </c>
      <c r="N57" s="113"/>
      <c r="O57" s="113"/>
      <c r="P57" s="99">
        <v>2000</v>
      </c>
      <c r="Q57" s="116"/>
      <c r="R57" s="99">
        <v>2260</v>
      </c>
      <c r="S57" s="99">
        <v>260</v>
      </c>
      <c r="T57" s="99">
        <v>0</v>
      </c>
      <c r="U57" s="113"/>
      <c r="V57" s="113"/>
      <c r="W57" s="99">
        <v>2000</v>
      </c>
      <c r="X57" s="116"/>
    </row>
    <row r="58" spans="1:24" s="110" customFormat="1" ht="60">
      <c r="A58" s="95"/>
      <c r="B58" s="73" t="s">
        <v>190</v>
      </c>
      <c r="C58" s="111">
        <v>853</v>
      </c>
      <c r="D58" s="99">
        <v>150</v>
      </c>
      <c r="E58" s="99">
        <v>150</v>
      </c>
      <c r="F58" s="99">
        <v>0</v>
      </c>
      <c r="G58" s="113"/>
      <c r="H58" s="113"/>
      <c r="I58" s="99">
        <v>0</v>
      </c>
      <c r="J58" s="116"/>
      <c r="K58" s="99">
        <v>150</v>
      </c>
      <c r="L58" s="99">
        <v>150</v>
      </c>
      <c r="M58" s="99">
        <v>0</v>
      </c>
      <c r="N58" s="113"/>
      <c r="O58" s="113"/>
      <c r="P58" s="99">
        <v>0</v>
      </c>
      <c r="Q58" s="116"/>
      <c r="R58" s="99">
        <v>150</v>
      </c>
      <c r="S58" s="99">
        <v>150</v>
      </c>
      <c r="T58" s="99">
        <v>0</v>
      </c>
      <c r="U58" s="113"/>
      <c r="V58" s="113"/>
      <c r="W58" s="99">
        <v>0</v>
      </c>
      <c r="X58" s="116"/>
    </row>
    <row r="59" spans="1:24" ht="45">
      <c r="A59" s="95" t="s">
        <v>11</v>
      </c>
      <c r="B59" s="109" t="s">
        <v>5</v>
      </c>
      <c r="C59" s="89"/>
      <c r="D59" s="117">
        <v>236706.67</v>
      </c>
      <c r="E59" s="117">
        <v>236706.67</v>
      </c>
      <c r="F59" s="27"/>
      <c r="G59" s="28"/>
      <c r="H59" s="28"/>
      <c r="I59" s="99"/>
      <c r="J59" s="94"/>
      <c r="K59" s="99">
        <v>236706.67</v>
      </c>
      <c r="L59" s="117">
        <v>236706.67</v>
      </c>
      <c r="M59" s="27"/>
      <c r="N59" s="28"/>
      <c r="O59" s="28"/>
      <c r="P59" s="99"/>
      <c r="Q59" s="94"/>
      <c r="R59" s="99">
        <v>236706.67</v>
      </c>
      <c r="S59" s="117">
        <v>236706.67</v>
      </c>
      <c r="T59" s="27"/>
      <c r="U59" s="28"/>
      <c r="V59" s="28"/>
      <c r="W59" s="99"/>
      <c r="X59" s="94"/>
    </row>
    <row r="60" spans="1:24" ht="45">
      <c r="A60" s="95" t="s">
        <v>12</v>
      </c>
      <c r="B60" s="109" t="s">
        <v>42</v>
      </c>
      <c r="C60" s="89"/>
      <c r="D60" s="117">
        <v>236706.67</v>
      </c>
      <c r="E60" s="117">
        <v>236706.67</v>
      </c>
      <c r="F60" s="27"/>
      <c r="G60" s="28"/>
      <c r="H60" s="28"/>
      <c r="I60" s="99"/>
      <c r="J60" s="94"/>
      <c r="K60" s="117">
        <v>236706.67</v>
      </c>
      <c r="L60" s="117">
        <v>236706.67</v>
      </c>
      <c r="M60" s="27"/>
      <c r="N60" s="28"/>
      <c r="O60" s="28"/>
      <c r="P60" s="99"/>
      <c r="Q60" s="94"/>
      <c r="R60" s="117">
        <v>236706.67</v>
      </c>
      <c r="S60" s="117">
        <v>236706.67</v>
      </c>
      <c r="T60" s="27"/>
      <c r="U60" s="28"/>
      <c r="V60" s="28"/>
      <c r="W60" s="99"/>
      <c r="X60" s="94"/>
    </row>
    <row r="61" spans="7:8" ht="12.75">
      <c r="G61" s="20"/>
      <c r="H61" s="20"/>
    </row>
    <row r="62" spans="7:8" ht="12.75">
      <c r="G62" s="20"/>
      <c r="H62" s="20"/>
    </row>
    <row r="63" spans="7:8" ht="12.75">
      <c r="G63" s="20"/>
      <c r="H63" s="20"/>
    </row>
    <row r="64" spans="7:8" ht="12.75">
      <c r="G64" s="20"/>
      <c r="H64" s="20"/>
    </row>
    <row r="65" spans="7:8" ht="12.75">
      <c r="G65" s="20"/>
      <c r="H65" s="20"/>
    </row>
    <row r="66" spans="7:8" ht="12.75">
      <c r="G66" s="20"/>
      <c r="H66" s="20"/>
    </row>
    <row r="67" spans="7:8" ht="12.75">
      <c r="G67" s="20"/>
      <c r="H67" s="20"/>
    </row>
    <row r="68" spans="7:8" ht="12.75">
      <c r="G68" s="20"/>
      <c r="H68" s="20"/>
    </row>
    <row r="69" spans="7:8" ht="12.75">
      <c r="G69" s="20"/>
      <c r="H69" s="20"/>
    </row>
    <row r="70" spans="7:8" ht="12.75">
      <c r="G70" s="20"/>
      <c r="H70" s="20"/>
    </row>
    <row r="71" spans="7:8" ht="12.75">
      <c r="G71" s="20"/>
      <c r="H71" s="20"/>
    </row>
    <row r="72" spans="7:8" ht="12.75">
      <c r="G72" s="20"/>
      <c r="H72" s="20"/>
    </row>
    <row r="73" spans="7:8" ht="12.75">
      <c r="G73" s="20"/>
      <c r="H73" s="20"/>
    </row>
    <row r="74" spans="7:8" ht="12.75">
      <c r="G74" s="20"/>
      <c r="H74" s="20"/>
    </row>
    <row r="75" spans="7:8" ht="12.75">
      <c r="G75" s="20"/>
      <c r="H75" s="20"/>
    </row>
    <row r="76" spans="7:8" ht="12.75">
      <c r="G76" s="20"/>
      <c r="H76" s="20"/>
    </row>
    <row r="77" spans="7:8" ht="12.75">
      <c r="G77" s="20"/>
      <c r="H77" s="20"/>
    </row>
    <row r="78" spans="7:8" ht="12.75">
      <c r="G78" s="20"/>
      <c r="H78" s="20"/>
    </row>
  </sheetData>
  <sheetProtection/>
  <mergeCells count="29">
    <mergeCell ref="R4:R6"/>
    <mergeCell ref="S4:X4"/>
    <mergeCell ref="H5:H6"/>
    <mergeCell ref="I5:J5"/>
    <mergeCell ref="O5:O6"/>
    <mergeCell ref="P5:Q5"/>
    <mergeCell ref="V5:V6"/>
    <mergeCell ref="W5:X5"/>
    <mergeCell ref="N5:N6"/>
    <mergeCell ref="S5:S6"/>
    <mergeCell ref="A1:J1"/>
    <mergeCell ref="B2:J2"/>
    <mergeCell ref="C3:C6"/>
    <mergeCell ref="D3:J3"/>
    <mergeCell ref="K3:Q3"/>
    <mergeCell ref="R3:X3"/>
    <mergeCell ref="D4:D6"/>
    <mergeCell ref="E4:J4"/>
    <mergeCell ref="K4:K6"/>
    <mergeCell ref="L4:Q4"/>
    <mergeCell ref="A3:A6"/>
    <mergeCell ref="B3:B6"/>
    <mergeCell ref="E5:E6"/>
    <mergeCell ref="T5:T6"/>
    <mergeCell ref="U5:U6"/>
    <mergeCell ref="F5:F6"/>
    <mergeCell ref="G5:G6"/>
    <mergeCell ref="L5:L6"/>
    <mergeCell ref="M5:M6"/>
  </mergeCells>
  <printOptions horizontalCentered="1"/>
  <pageMargins left="0.7874015748031497" right="0.1968503937007874" top="0.7480314960629921" bottom="0.7480314960629921" header="0.31496062992125984" footer="0.31496062992125984"/>
  <pageSetup fitToHeight="0" fitToWidth="1" horizontalDpi="600" verticalDpi="600" orientation="landscape" paperSize="9" scale="49" r:id="rId2"/>
  <colBreaks count="1" manualBreakCount="1">
    <brk id="9" max="5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B1:M40"/>
  <sheetViews>
    <sheetView showZeros="0" view="pageBreakPreview" zoomScale="80" zoomScaleNormal="80" zoomScaleSheetLayoutView="80" zoomScalePageLayoutView="0" workbookViewId="0" topLeftCell="A1">
      <selection activeCell="C8" sqref="C8:C12"/>
    </sheetView>
  </sheetViews>
  <sheetFormatPr defaultColWidth="9.140625" defaultRowHeight="15" outlineLevelCol="1"/>
  <cols>
    <col min="1" max="1" width="9.140625" style="1" customWidth="1"/>
    <col min="2" max="2" width="9.140625" style="15" customWidth="1"/>
    <col min="3" max="3" width="30.421875" style="2" customWidth="1"/>
    <col min="4" max="4" width="8.140625" style="3" customWidth="1"/>
    <col min="5" max="5" width="18.140625" style="2" customWidth="1"/>
    <col min="6" max="7" width="18.140625" style="2" customWidth="1" outlineLevel="1"/>
    <col min="8" max="8" width="23.8515625" style="18" customWidth="1"/>
    <col min="9" max="10" width="23.8515625" style="18" customWidth="1" outlineLevel="1"/>
    <col min="11" max="11" width="18.140625" style="19" customWidth="1"/>
    <col min="12" max="12" width="13.8515625" style="1" customWidth="1" outlineLevel="1"/>
    <col min="13" max="13" width="12.8515625" style="1" customWidth="1" outlineLevel="1"/>
    <col min="14" max="14" width="9.140625" style="1" customWidth="1"/>
    <col min="15" max="16384" width="9.140625" style="1" customWidth="1"/>
  </cols>
  <sheetData>
    <row r="1" spans="5:7" ht="12.75">
      <c r="E1" s="17"/>
      <c r="F1" s="17"/>
      <c r="G1" s="17"/>
    </row>
    <row r="2" spans="5:10" ht="12.75">
      <c r="E2" s="1"/>
      <c r="F2" s="1"/>
      <c r="G2" s="1"/>
      <c r="H2" s="20"/>
      <c r="I2" s="20"/>
      <c r="J2" s="20"/>
    </row>
    <row r="3" spans="5:10" ht="12.75">
      <c r="E3" s="1"/>
      <c r="F3" s="1"/>
      <c r="G3" s="1"/>
      <c r="H3" s="21"/>
      <c r="I3" s="21"/>
      <c r="J3" s="21"/>
    </row>
    <row r="4" spans="2:11" s="22" customFormat="1" ht="12.75">
      <c r="B4" s="23"/>
      <c r="C4" s="159" t="s">
        <v>178</v>
      </c>
      <c r="D4" s="145"/>
      <c r="E4" s="145"/>
      <c r="F4" s="145"/>
      <c r="G4" s="145"/>
      <c r="H4" s="145"/>
      <c r="I4" s="145"/>
      <c r="J4" s="145"/>
      <c r="K4" s="145"/>
    </row>
    <row r="5" spans="2:11" s="22" customFormat="1" ht="35.25" customHeight="1">
      <c r="B5" s="23"/>
      <c r="C5" s="145"/>
      <c r="D5" s="145"/>
      <c r="E5" s="145"/>
      <c r="F5" s="145"/>
      <c r="G5" s="145"/>
      <c r="H5" s="145"/>
      <c r="I5" s="145"/>
      <c r="J5" s="145"/>
      <c r="K5" s="145"/>
    </row>
    <row r="6" spans="2:11" s="22" customFormat="1" ht="21" customHeight="1">
      <c r="B6" s="23"/>
      <c r="C6" s="145"/>
      <c r="D6" s="145"/>
      <c r="E6" s="145"/>
      <c r="F6" s="145"/>
      <c r="G6" s="145"/>
      <c r="H6" s="145"/>
      <c r="I6" s="145"/>
      <c r="J6" s="145"/>
      <c r="K6" s="145"/>
    </row>
    <row r="7" spans="2:11" s="22" customFormat="1" ht="21" customHeight="1">
      <c r="B7" s="23"/>
      <c r="C7" s="145" t="s">
        <v>174</v>
      </c>
      <c r="D7" s="145"/>
      <c r="E7" s="145"/>
      <c r="F7" s="145"/>
      <c r="G7" s="145"/>
      <c r="H7" s="145"/>
      <c r="I7" s="145"/>
      <c r="J7" s="145"/>
      <c r="K7" s="145"/>
    </row>
    <row r="8" spans="3:11" ht="30" customHeight="1">
      <c r="C8" s="162" t="s">
        <v>4</v>
      </c>
      <c r="D8" s="160" t="s">
        <v>111</v>
      </c>
      <c r="E8" s="165" t="s">
        <v>112</v>
      </c>
      <c r="F8" s="165"/>
      <c r="G8" s="165"/>
      <c r="H8" s="165"/>
      <c r="I8" s="165"/>
      <c r="J8" s="165"/>
      <c r="K8" s="165"/>
    </row>
    <row r="9" spans="3:11" ht="14.25" customHeight="1">
      <c r="C9" s="163"/>
      <c r="D9" s="161"/>
      <c r="E9" s="149" t="s">
        <v>113</v>
      </c>
      <c r="F9" s="150"/>
      <c r="G9" s="151"/>
      <c r="H9" s="142" t="s">
        <v>99</v>
      </c>
      <c r="I9" s="142"/>
      <c r="J9" s="142"/>
      <c r="K9" s="142"/>
    </row>
    <row r="10" spans="3:13" ht="44.25" customHeight="1">
      <c r="C10" s="163"/>
      <c r="D10" s="161"/>
      <c r="E10" s="166"/>
      <c r="F10" s="167"/>
      <c r="G10" s="168"/>
      <c r="H10" s="149" t="s">
        <v>114</v>
      </c>
      <c r="I10" s="150"/>
      <c r="J10" s="151"/>
      <c r="K10" s="149" t="s">
        <v>115</v>
      </c>
      <c r="L10" s="155"/>
      <c r="M10" s="156"/>
    </row>
    <row r="11" spans="3:13" ht="123" customHeight="1">
      <c r="C11" s="163"/>
      <c r="D11" s="161"/>
      <c r="E11" s="152"/>
      <c r="F11" s="153"/>
      <c r="G11" s="154"/>
      <c r="H11" s="152"/>
      <c r="I11" s="153"/>
      <c r="J11" s="154"/>
      <c r="K11" s="152"/>
      <c r="L11" s="157"/>
      <c r="M11" s="158"/>
    </row>
    <row r="12" spans="3:13" ht="71.25" customHeight="1">
      <c r="C12" s="164"/>
      <c r="D12" s="136"/>
      <c r="E12" s="51" t="s">
        <v>179</v>
      </c>
      <c r="F12" s="51" t="s">
        <v>180</v>
      </c>
      <c r="G12" s="51" t="s">
        <v>181</v>
      </c>
      <c r="H12" s="51" t="s">
        <v>179</v>
      </c>
      <c r="I12" s="51" t="s">
        <v>180</v>
      </c>
      <c r="J12" s="51" t="s">
        <v>181</v>
      </c>
      <c r="K12" s="51" t="s">
        <v>179</v>
      </c>
      <c r="L12" s="51" t="s">
        <v>180</v>
      </c>
      <c r="M12" s="51" t="s">
        <v>181</v>
      </c>
    </row>
    <row r="13" spans="3:13" ht="12.75">
      <c r="C13" s="42">
        <v>1</v>
      </c>
      <c r="D13" s="30">
        <v>2</v>
      </c>
      <c r="E13" s="37">
        <v>3</v>
      </c>
      <c r="F13" s="37">
        <v>4</v>
      </c>
      <c r="G13" s="37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</row>
    <row r="14" spans="3:13" ht="62.25" customHeight="1">
      <c r="C14" s="39" t="s">
        <v>116</v>
      </c>
      <c r="D14" s="30"/>
      <c r="E14" s="48">
        <f>'Прил 3'!D28</f>
        <v>7557860</v>
      </c>
      <c r="F14" s="48">
        <f>'Прил 3'!K28</f>
        <v>7545060</v>
      </c>
      <c r="G14" s="48">
        <f>'Прил 3'!R28</f>
        <v>7557860</v>
      </c>
      <c r="H14" s="69">
        <f>E14</f>
        <v>7557860</v>
      </c>
      <c r="I14" s="69">
        <f>F14</f>
        <v>7545060</v>
      </c>
      <c r="J14" s="69">
        <f>G14</f>
        <v>7557860</v>
      </c>
      <c r="K14" s="28"/>
      <c r="L14" s="28"/>
      <c r="M14" s="28"/>
    </row>
    <row r="15" spans="3:13" ht="12.75">
      <c r="C15" s="53" t="s">
        <v>117</v>
      </c>
      <c r="D15" s="30"/>
      <c r="E15" s="49">
        <f>SUM(H15:K15)</f>
        <v>0</v>
      </c>
      <c r="F15" s="49"/>
      <c r="G15" s="49"/>
      <c r="H15" s="27"/>
      <c r="I15" s="27"/>
      <c r="J15" s="27"/>
      <c r="K15" s="28"/>
      <c r="L15" s="28"/>
      <c r="M15" s="28"/>
    </row>
    <row r="16" spans="3:13" ht="63">
      <c r="C16" s="40" t="s">
        <v>118</v>
      </c>
      <c r="D16" s="30"/>
      <c r="E16" s="49">
        <v>583196</v>
      </c>
      <c r="F16" s="49">
        <f>E16</f>
        <v>583196</v>
      </c>
      <c r="G16" s="49">
        <f>F16</f>
        <v>583196</v>
      </c>
      <c r="H16" s="69">
        <f>E16</f>
        <v>583196</v>
      </c>
      <c r="I16" s="69">
        <f>F16</f>
        <v>583196</v>
      </c>
      <c r="J16" s="69">
        <f>G16</f>
        <v>583196</v>
      </c>
      <c r="K16" s="28"/>
      <c r="L16" s="28"/>
      <c r="M16" s="28"/>
    </row>
    <row r="17" spans="3:13" ht="15.75">
      <c r="C17" s="40"/>
      <c r="D17" s="30"/>
      <c r="E17" s="49">
        <f>SUM(H17:K17)</f>
        <v>0</v>
      </c>
      <c r="F17" s="49"/>
      <c r="G17" s="49"/>
      <c r="H17" s="27"/>
      <c r="I17" s="27"/>
      <c r="J17" s="27"/>
      <c r="K17" s="28"/>
      <c r="L17" s="28"/>
      <c r="M17" s="28"/>
    </row>
    <row r="18" spans="3:13" ht="31.5">
      <c r="C18" s="40" t="s">
        <v>119</v>
      </c>
      <c r="D18" s="30"/>
      <c r="E18" s="49">
        <f>E14-E16</f>
        <v>6974664</v>
      </c>
      <c r="F18" s="49">
        <f>F14-F16</f>
        <v>6961864</v>
      </c>
      <c r="G18" s="49">
        <f>G14-G16</f>
        <v>6974664</v>
      </c>
      <c r="H18" s="69">
        <f>E18</f>
        <v>6974664</v>
      </c>
      <c r="I18" s="69">
        <f>F18</f>
        <v>6961864</v>
      </c>
      <c r="J18" s="69">
        <f>G18</f>
        <v>6974664</v>
      </c>
      <c r="K18" s="28"/>
      <c r="L18" s="28"/>
      <c r="M18" s="28"/>
    </row>
    <row r="19" spans="2:13" ht="15.75">
      <c r="B19" s="16"/>
      <c r="C19" s="40"/>
      <c r="D19" s="30"/>
      <c r="E19" s="49">
        <f>SUM(H19:K19)</f>
        <v>0</v>
      </c>
      <c r="F19" s="49"/>
      <c r="G19" s="49"/>
      <c r="H19" s="27"/>
      <c r="I19" s="27"/>
      <c r="J19" s="27"/>
      <c r="K19" s="28"/>
      <c r="L19" s="28"/>
      <c r="M19" s="28"/>
    </row>
    <row r="20" spans="3:11" ht="12.75">
      <c r="C20" s="6"/>
      <c r="D20" s="5"/>
      <c r="E20" s="4"/>
      <c r="F20" s="4"/>
      <c r="G20" s="4"/>
      <c r="H20" s="29"/>
      <c r="I20" s="29"/>
      <c r="J20" s="29"/>
      <c r="K20" s="20"/>
    </row>
    <row r="21" ht="12.75">
      <c r="K21" s="20"/>
    </row>
    <row r="22" ht="12.75">
      <c r="K22" s="20"/>
    </row>
    <row r="23" ht="12.75">
      <c r="K23" s="20"/>
    </row>
    <row r="24" ht="12.75">
      <c r="K24" s="20"/>
    </row>
    <row r="25" ht="12.75">
      <c r="K25" s="20"/>
    </row>
    <row r="26" ht="12.75">
      <c r="K26" s="20"/>
    </row>
    <row r="27" ht="12.75">
      <c r="K27" s="20"/>
    </row>
    <row r="28" ht="12.75">
      <c r="K28" s="20"/>
    </row>
    <row r="29" ht="12.75">
      <c r="K29" s="20"/>
    </row>
    <row r="30" ht="12.75">
      <c r="K30" s="20"/>
    </row>
    <row r="31" ht="12.75">
      <c r="K31" s="20"/>
    </row>
    <row r="32" ht="12.75">
      <c r="K32" s="20"/>
    </row>
    <row r="33" ht="12.75">
      <c r="K33" s="20"/>
    </row>
    <row r="34" ht="12.75">
      <c r="K34" s="20"/>
    </row>
    <row r="35" ht="12.75">
      <c r="K35" s="20"/>
    </row>
    <row r="36" ht="12.75">
      <c r="K36" s="20"/>
    </row>
    <row r="37" ht="12.75">
      <c r="K37" s="20"/>
    </row>
    <row r="38" ht="12.75">
      <c r="K38" s="20"/>
    </row>
    <row r="39" ht="12.75">
      <c r="K39" s="20"/>
    </row>
    <row r="40" ht="12.75">
      <c r="K40" s="20"/>
    </row>
  </sheetData>
  <sheetProtection/>
  <mergeCells count="9">
    <mergeCell ref="H10:J11"/>
    <mergeCell ref="K10:M11"/>
    <mergeCell ref="C4:K6"/>
    <mergeCell ref="C7:K7"/>
    <mergeCell ref="D8:D12"/>
    <mergeCell ref="C8:C12"/>
    <mergeCell ref="E8:K8"/>
    <mergeCell ref="H9:K9"/>
    <mergeCell ref="E9:G11"/>
  </mergeCells>
  <printOptions horizontalCentered="1"/>
  <pageMargins left="0.7874015748031497" right="0.1968503937007874" top="0.7480314960629921" bottom="0.7480314960629921" header="0.31496062992125984" footer="0.31496062992125984"/>
  <pageSetup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B1:H36"/>
  <sheetViews>
    <sheetView showZeros="0" view="pageBreakPreview" zoomScale="80" zoomScaleNormal="80" zoomScaleSheetLayoutView="80" zoomScalePageLayoutView="0" workbookViewId="0" topLeftCell="A1">
      <selection activeCell="F34" sqref="F34"/>
    </sheetView>
  </sheetViews>
  <sheetFormatPr defaultColWidth="9.140625" defaultRowHeight="15"/>
  <cols>
    <col min="1" max="1" width="9.140625" style="1" customWidth="1"/>
    <col min="2" max="2" width="9.140625" style="15" customWidth="1"/>
    <col min="3" max="3" width="34.140625" style="2" customWidth="1"/>
    <col min="4" max="4" width="39.421875" style="2" customWidth="1"/>
    <col min="5" max="5" width="13.8515625" style="1" bestFit="1" customWidth="1"/>
    <col min="6" max="16384" width="9.140625" style="1" customWidth="1"/>
  </cols>
  <sheetData>
    <row r="1" spans="3:8" ht="38.25" customHeight="1">
      <c r="C1" s="169" t="s">
        <v>120</v>
      </c>
      <c r="D1" s="170"/>
      <c r="E1" s="170"/>
      <c r="F1" s="170"/>
      <c r="G1" s="170"/>
      <c r="H1" s="170"/>
    </row>
    <row r="2" spans="3:8" ht="18.75" customHeight="1">
      <c r="C2" s="169" t="s">
        <v>121</v>
      </c>
      <c r="D2" s="170"/>
      <c r="E2" s="170"/>
      <c r="F2" s="170"/>
      <c r="G2" s="170"/>
      <c r="H2" s="170"/>
    </row>
    <row r="3" spans="3:8" ht="16.5" customHeight="1">
      <c r="C3" s="169" t="s">
        <v>191</v>
      </c>
      <c r="D3" s="170"/>
      <c r="E3" s="170"/>
      <c r="F3" s="170"/>
      <c r="G3" s="170"/>
      <c r="H3" s="170"/>
    </row>
    <row r="4" spans="3:8" ht="16.5" customHeight="1">
      <c r="C4" s="169" t="s">
        <v>122</v>
      </c>
      <c r="D4" s="170"/>
      <c r="E4" s="170"/>
      <c r="F4" s="170"/>
      <c r="G4" s="170"/>
      <c r="H4" s="170"/>
    </row>
    <row r="5" spans="3:8" ht="16.5" customHeight="1">
      <c r="C5" s="171"/>
      <c r="D5" s="172"/>
      <c r="E5" s="172"/>
      <c r="F5" s="172"/>
      <c r="G5" s="172"/>
      <c r="H5" s="172"/>
    </row>
    <row r="6" spans="3:8" ht="22.5" customHeight="1">
      <c r="C6" s="50" t="s">
        <v>4</v>
      </c>
      <c r="D6" s="180" t="s">
        <v>101</v>
      </c>
      <c r="E6" s="181"/>
      <c r="F6" s="181"/>
      <c r="G6" s="181"/>
      <c r="H6" s="182"/>
    </row>
    <row r="7" spans="3:8" ht="12.75" customHeight="1">
      <c r="C7" s="38">
        <v>1</v>
      </c>
      <c r="D7" s="188">
        <v>2</v>
      </c>
      <c r="E7" s="189"/>
      <c r="F7" s="189"/>
      <c r="G7" s="189"/>
      <c r="H7" s="190"/>
    </row>
    <row r="8" spans="3:8" ht="17.25" customHeight="1">
      <c r="C8" s="39" t="s">
        <v>102</v>
      </c>
      <c r="D8" s="174"/>
      <c r="E8" s="175"/>
      <c r="F8" s="175"/>
      <c r="G8" s="175"/>
      <c r="H8" s="176"/>
    </row>
    <row r="9" spans="3:8" ht="20.25" customHeight="1">
      <c r="C9" s="39" t="s">
        <v>103</v>
      </c>
      <c r="D9" s="174"/>
      <c r="E9" s="175"/>
      <c r="F9" s="175"/>
      <c r="G9" s="175"/>
      <c r="H9" s="176"/>
    </row>
    <row r="10" spans="3:8" ht="15.75">
      <c r="C10" s="40" t="s">
        <v>104</v>
      </c>
      <c r="D10" s="174"/>
      <c r="E10" s="175"/>
      <c r="F10" s="175"/>
      <c r="G10" s="175"/>
      <c r="H10" s="176"/>
    </row>
    <row r="11" spans="3:8" ht="12.75">
      <c r="C11" s="41"/>
      <c r="D11" s="174"/>
      <c r="E11" s="175"/>
      <c r="F11" s="175"/>
      <c r="G11" s="175"/>
      <c r="H11" s="176"/>
    </row>
    <row r="12" spans="3:8" ht="15.75">
      <c r="C12" s="40" t="s">
        <v>48</v>
      </c>
      <c r="D12" s="174"/>
      <c r="E12" s="175"/>
      <c r="F12" s="175"/>
      <c r="G12" s="175"/>
      <c r="H12" s="176"/>
    </row>
    <row r="13" spans="3:8" ht="12.75">
      <c r="C13" s="52"/>
      <c r="D13" s="173"/>
      <c r="E13" s="173"/>
      <c r="F13" s="173"/>
      <c r="G13" s="173"/>
      <c r="H13" s="173"/>
    </row>
    <row r="14" spans="2:8" s="22" customFormat="1" ht="12.75" customHeight="1">
      <c r="B14" s="23"/>
      <c r="C14" s="169" t="s">
        <v>105</v>
      </c>
      <c r="D14" s="169"/>
      <c r="E14" s="169"/>
      <c r="F14" s="169"/>
      <c r="G14" s="169"/>
      <c r="H14" s="169"/>
    </row>
    <row r="15" spans="2:8" s="22" customFormat="1" ht="12.75" customHeight="1">
      <c r="B15" s="23"/>
      <c r="C15" s="169"/>
      <c r="D15" s="169"/>
      <c r="E15" s="169"/>
      <c r="F15" s="169"/>
      <c r="G15" s="169"/>
      <c r="H15" s="169"/>
    </row>
    <row r="16" spans="2:8" s="22" customFormat="1" ht="12.75" customHeight="1">
      <c r="B16" s="23"/>
      <c r="C16" s="169"/>
      <c r="D16" s="169"/>
      <c r="E16" s="169"/>
      <c r="F16" s="169"/>
      <c r="G16" s="169"/>
      <c r="H16" s="169"/>
    </row>
    <row r="17" spans="3:8" ht="30" customHeight="1">
      <c r="C17" s="50" t="s">
        <v>4</v>
      </c>
      <c r="D17" s="180" t="s">
        <v>106</v>
      </c>
      <c r="E17" s="181"/>
      <c r="F17" s="181"/>
      <c r="G17" s="181"/>
      <c r="H17" s="182"/>
    </row>
    <row r="18" spans="3:8" ht="12.75" customHeight="1">
      <c r="C18" s="42">
        <v>1</v>
      </c>
      <c r="D18" s="183">
        <v>2</v>
      </c>
      <c r="E18" s="184"/>
      <c r="F18" s="184"/>
      <c r="G18" s="184"/>
      <c r="H18" s="141"/>
    </row>
    <row r="19" spans="3:8" ht="62.25" customHeight="1">
      <c r="C19" s="39" t="s">
        <v>107</v>
      </c>
      <c r="D19" s="185"/>
      <c r="E19" s="186"/>
      <c r="F19" s="186"/>
      <c r="G19" s="186"/>
      <c r="H19" s="187"/>
    </row>
    <row r="20" spans="3:8" ht="110.25">
      <c r="C20" s="39" t="s">
        <v>108</v>
      </c>
      <c r="D20" s="177"/>
      <c r="E20" s="178"/>
      <c r="F20" s="178"/>
      <c r="G20" s="178"/>
      <c r="H20" s="179"/>
    </row>
    <row r="21" spans="3:8" ht="47.25">
      <c r="C21" s="39" t="s">
        <v>109</v>
      </c>
      <c r="D21" s="177"/>
      <c r="E21" s="178"/>
      <c r="F21" s="178"/>
      <c r="G21" s="178"/>
      <c r="H21" s="179"/>
    </row>
    <row r="22" spans="3:8" ht="15.75">
      <c r="C22" s="54"/>
      <c r="D22" s="43"/>
      <c r="E22" s="44"/>
      <c r="F22" s="44"/>
      <c r="G22" s="44"/>
      <c r="H22" s="44"/>
    </row>
    <row r="23" spans="3:8" ht="15.75">
      <c r="C23" s="54"/>
      <c r="D23" s="43"/>
      <c r="E23" s="44"/>
      <c r="F23" s="44"/>
      <c r="G23" s="44"/>
      <c r="H23" s="44"/>
    </row>
    <row r="24" spans="3:8" ht="13.5">
      <c r="C24" s="47" t="s">
        <v>43</v>
      </c>
      <c r="D24" s="45"/>
      <c r="E24" s="46"/>
      <c r="F24" s="46"/>
      <c r="G24" s="22"/>
      <c r="H24" s="22"/>
    </row>
    <row r="25" spans="3:8" ht="13.5">
      <c r="C25" s="47" t="s">
        <v>44</v>
      </c>
      <c r="D25" s="45"/>
      <c r="E25" s="55"/>
      <c r="F25" s="56" t="s">
        <v>54</v>
      </c>
      <c r="G25" s="57"/>
      <c r="H25" s="26"/>
    </row>
    <row r="26" spans="3:8" ht="13.5">
      <c r="C26" s="24"/>
      <c r="D26" s="45"/>
      <c r="E26" s="47" t="s">
        <v>71</v>
      </c>
      <c r="F26" s="26"/>
      <c r="G26" s="26"/>
      <c r="H26" s="26"/>
    </row>
    <row r="27" spans="3:8" ht="13.5">
      <c r="C27" s="47"/>
      <c r="D27" s="45"/>
      <c r="E27" s="46"/>
      <c r="F27" s="46"/>
      <c r="G27" s="22"/>
      <c r="H27" s="22"/>
    </row>
    <row r="28" spans="3:8" ht="13.5">
      <c r="C28" s="47" t="s">
        <v>45</v>
      </c>
      <c r="D28" s="45"/>
      <c r="E28" s="46"/>
      <c r="F28" s="46"/>
      <c r="G28" s="22"/>
      <c r="H28" s="22"/>
    </row>
    <row r="29" spans="3:8" ht="13.5">
      <c r="C29" s="47" t="s">
        <v>46</v>
      </c>
      <c r="D29" s="45"/>
      <c r="E29" s="46"/>
      <c r="F29" s="56" t="s">
        <v>185</v>
      </c>
      <c r="G29" s="57"/>
      <c r="H29" s="26"/>
    </row>
    <row r="30" spans="3:8" ht="13.5">
      <c r="C30" s="24"/>
      <c r="D30" s="45"/>
      <c r="E30" s="47" t="s">
        <v>71</v>
      </c>
      <c r="F30" s="26"/>
      <c r="G30" s="26"/>
      <c r="H30" s="26"/>
    </row>
    <row r="31" spans="3:8" ht="13.5">
      <c r="C31" s="47"/>
      <c r="D31" s="45"/>
      <c r="E31" s="46"/>
      <c r="F31" s="46"/>
      <c r="G31" s="22"/>
      <c r="H31" s="22"/>
    </row>
    <row r="32" spans="3:8" ht="13.5">
      <c r="C32" s="47" t="s">
        <v>2</v>
      </c>
      <c r="D32" s="45"/>
      <c r="E32" s="46"/>
      <c r="F32" s="25"/>
      <c r="G32" s="22"/>
      <c r="H32" s="22"/>
    </row>
    <row r="33" spans="3:8" ht="12.75">
      <c r="C33" s="24"/>
      <c r="D33" s="45"/>
      <c r="E33" s="46"/>
      <c r="F33" s="56" t="e">
        <f>#REF!</f>
        <v>#REF!</v>
      </c>
      <c r="G33" s="57"/>
      <c r="H33" s="26"/>
    </row>
    <row r="34" spans="3:8" ht="13.5">
      <c r="C34" s="47" t="s">
        <v>47</v>
      </c>
      <c r="D34" s="45"/>
      <c r="E34" s="47" t="s">
        <v>71</v>
      </c>
      <c r="F34" s="26"/>
      <c r="G34" s="26"/>
      <c r="H34" s="26"/>
    </row>
    <row r="35" spans="3:8" ht="12.75">
      <c r="C35" s="24"/>
      <c r="D35" s="24"/>
      <c r="E35" s="22"/>
      <c r="F35" s="22"/>
      <c r="G35" s="22"/>
      <c r="H35" s="22"/>
    </row>
    <row r="36" spans="3:8" ht="12.75">
      <c r="C36" s="24"/>
      <c r="D36" s="24"/>
      <c r="E36" s="22"/>
      <c r="F36" s="22"/>
      <c r="G36" s="22"/>
      <c r="H36" s="22"/>
    </row>
  </sheetData>
  <sheetProtection/>
  <mergeCells count="19">
    <mergeCell ref="D20:H20"/>
    <mergeCell ref="D21:H21"/>
    <mergeCell ref="D17:H17"/>
    <mergeCell ref="D18:H18"/>
    <mergeCell ref="D19:H19"/>
    <mergeCell ref="C1:H1"/>
    <mergeCell ref="C3:H3"/>
    <mergeCell ref="D6:H6"/>
    <mergeCell ref="D8:H8"/>
    <mergeCell ref="D7:H7"/>
    <mergeCell ref="C14:H16"/>
    <mergeCell ref="C2:H2"/>
    <mergeCell ref="C4:H4"/>
    <mergeCell ref="C5:H5"/>
    <mergeCell ref="D13:H13"/>
    <mergeCell ref="D9:H9"/>
    <mergeCell ref="D10:H10"/>
    <mergeCell ref="D11:H11"/>
    <mergeCell ref="D12:H12"/>
  </mergeCells>
  <printOptions horizontalCentered="1"/>
  <pageMargins left="0.7874015748031497" right="0.1968503937007874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Шадрина</cp:lastModifiedBy>
  <cp:lastPrinted>2019-01-25T10:43:42Z</cp:lastPrinted>
  <dcterms:created xsi:type="dcterms:W3CDTF">2015-12-27T10:51:24Z</dcterms:created>
  <dcterms:modified xsi:type="dcterms:W3CDTF">2019-01-25T10:50:46Z</dcterms:modified>
  <cp:category/>
  <cp:version/>
  <cp:contentType/>
  <cp:contentStatus/>
</cp:coreProperties>
</file>